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taipudigital.sharepoint.com/teams/DivSuporteTecnico/DocumentosProcesso/NF 0352-26/Aditivos/Aditivo 1/"/>
    </mc:Choice>
  </mc:AlternateContent>
  <xr:revisionPtr revIDLastSave="71" documentId="13_ncr:1_{01CD5C9D-7AF6-41B6-867D-1990BAAEDCA7}" xr6:coauthVersionLast="47" xr6:coauthVersionMax="47" xr10:uidLastSave="{A4820DE6-EA4F-4497-AECF-6B97468DCEAF}"/>
  <bookViews>
    <workbookView xWindow="-120" yWindow="-120" windowWidth="29040" windowHeight="15720" activeTab="1" xr2:uid="{00000000-000D-0000-FFFF-FFFF00000000}"/>
  </bookViews>
  <sheets>
    <sheet name="CAPA" sheetId="1" r:id="rId1"/>
    <sheet name="Planilha de Preços" sheetId="2" r:id="rId2"/>
  </sheets>
  <definedNames>
    <definedName name="_xlnm.Print_Area" localSheetId="1">'Planilha de Preços'!$A$1:$O$123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2" i="2" l="1"/>
  <c r="O103" i="2"/>
  <c r="O102" i="2"/>
  <c r="O101" i="2"/>
  <c r="O100" i="2"/>
  <c r="O104" i="2" s="1"/>
  <c r="O95" i="2"/>
  <c r="O94" i="2"/>
  <c r="O93" i="2"/>
  <c r="O91" i="2"/>
  <c r="O96" i="2" s="1"/>
  <c r="O86" i="2"/>
  <c r="O85" i="2"/>
  <c r="O87" i="2" s="1"/>
  <c r="O84" i="2"/>
  <c r="O83" i="2"/>
  <c r="O82" i="2"/>
  <c r="O81" i="2"/>
  <c r="O80" i="2"/>
  <c r="O79" i="2"/>
  <c r="O78" i="2"/>
  <c r="O77" i="2"/>
  <c r="O72" i="2"/>
  <c r="O71" i="2"/>
  <c r="O70" i="2"/>
  <c r="O73" i="2" s="1"/>
  <c r="O69" i="2"/>
  <c r="O68" i="2"/>
  <c r="O67" i="2"/>
  <c r="O66" i="2"/>
  <c r="O65" i="2"/>
  <c r="O64" i="2"/>
  <c r="O63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57" i="2" s="1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40" i="2" s="1"/>
  <c r="O106" i="2" s="1"/>
  <c r="O13" i="2"/>
  <c r="O12" i="2"/>
  <c r="O11" i="2"/>
  <c r="O10" i="2"/>
  <c r="O9" i="2"/>
  <c r="O107" i="2" l="1"/>
  <c r="O108" i="2"/>
</calcChain>
</file>

<file path=xl/sharedStrings.xml><?xml version="1.0" encoding="utf-8"?>
<sst xmlns="http://schemas.openxmlformats.org/spreadsheetml/2006/main" count="434" uniqueCount="240">
  <si>
    <t>DIMENSIONAMENTO, FORNECIMENTO, INSTALAÇÃO E MANUTENÇÃO DE SISTEMA INTEGRADO DE MONITORAMENTO DO RESERVATÓRIO DA ITAIPU BINACIONAL, COMPOSTO POR CENTRO DE COMANDO E CONTROLE E TRÊS TORRES DOTADAS DE TECNOLOGIAS MULTISSENSORES DE SEGURANÇA – FASE 1</t>
  </si>
  <si>
    <t>PLANILHA DE PREÇOS</t>
  </si>
  <si>
    <t>TECNOLOGIAS DE SEGURANÇA</t>
  </si>
  <si>
    <t>MATERIAIS - TECNOLOGIAS PARA O SISTEMA INTEGRADO DE MONITORAMENTO DO RESERVATÓRIO DA ITAIPU BINACIONAL</t>
  </si>
  <si>
    <t>ITEM</t>
  </si>
  <si>
    <t>SUBITEM</t>
  </si>
  <si>
    <t>DESCRIÇÃO</t>
  </si>
  <si>
    <t xml:space="preserve">REFERÊNCIA - ESPECIFICAÇÕES TÉCNICAS </t>
  </si>
  <si>
    <t>QUANTIDADE
(a)</t>
  </si>
  <si>
    <t>UNIDADE</t>
  </si>
  <si>
    <t>PREÇO UNITÁRIO
(b)</t>
  </si>
  <si>
    <t>PREÇO TOTAL
(a x b)</t>
  </si>
  <si>
    <t>1.1</t>
  </si>
  <si>
    <t>CÂMERAS DE VIDEOMONITORAMENTO BIESPECTRAL PARA OPERAÇÃO EM AMBIENTES DIURNOS E NOTURNOS, E ACESSÓRIOS</t>
  </si>
  <si>
    <t>8.1</t>
  </si>
  <si>
    <t>M5</t>
  </si>
  <si>
    <t>cj</t>
  </si>
  <si>
    <t>1.2</t>
  </si>
  <si>
    <t>RADARES DE VIGILÂNCIA DE SUPERFÍCIE TIPO ÁGUA E TERRA, E ACESSÓRIOS,</t>
  </si>
  <si>
    <t>8.2</t>
  </si>
  <si>
    <t>1.3</t>
  </si>
  <si>
    <t>CÂMERAS DE VIDEO MONITORAMENTO COM MOVIMENTAÇÃO PAN-TILT-ZOOM E ACESSÓRIOS</t>
  </si>
  <si>
    <t>8.3</t>
  </si>
  <si>
    <t>1.4</t>
  </si>
  <si>
    <t>CÂMERAS IP TIPO BULLETS FIXAS, E ACESSÓRIOS</t>
  </si>
  <si>
    <t>8.4</t>
  </si>
  <si>
    <t>1.5</t>
  </si>
  <si>
    <t xml:space="preserve">SIRENES/CORNETAS ANUNCIADORAS DE MENSAGENS TIPO IP E ACESSÓRIOS, </t>
  </si>
  <si>
    <t>8.5</t>
  </si>
  <si>
    <t>1.6</t>
  </si>
  <si>
    <t>EQUIPAMENTOS PARA CONECTIVIDADE POR INTERNET SATELITAL E ACESSÓRIOS</t>
  </si>
  <si>
    <t>8.6</t>
  </si>
  <si>
    <t>1.7</t>
  </si>
  <si>
    <t>CONJUNTOS DE ROTEADORES DE BALANCEAMENTO DE WAN, E ACESSÓRIOS</t>
  </si>
  <si>
    <t>8.7</t>
  </si>
  <si>
    <t>1.8</t>
  </si>
  <si>
    <t>CONJUNTOS DE EQUIPAMENTOS DE SEGURANÇA DE REDE TIPO NGFW (NEXT GENERATION FIREWALL), E ACESSÓRIOS</t>
  </si>
  <si>
    <t>8.8</t>
  </si>
  <si>
    <t>1.9</t>
  </si>
  <si>
    <t>SWITCHES DE ACESSO INDUSTRIAL GERENCIÁVEIS E ACESSÓRIOS</t>
  </si>
  <si>
    <t>8.9</t>
  </si>
  <si>
    <t>1.10</t>
  </si>
  <si>
    <t>SWITCHES DE DISTRIBUIÇÃO E ACESSÓRIOS</t>
  </si>
  <si>
    <t>8.10</t>
  </si>
  <si>
    <t>1.11</t>
  </si>
  <si>
    <t>SWITCHES CORE E ACESSÓRIOS</t>
  </si>
  <si>
    <t>8.11</t>
  </si>
  <si>
    <t>1.12</t>
  </si>
  <si>
    <t>SWITCHES DE ACESSO E ACESSÓRIOS,</t>
  </si>
  <si>
    <t>8.12</t>
  </si>
  <si>
    <t>1.13</t>
  </si>
  <si>
    <t>SERVIDORES DE GRAVAÇÃO DEDICADOS AOS SITES DE MONITORAMENTO E AO CCC-NEPOM, E ACESSÓRIOS</t>
  </si>
  <si>
    <t>8.13</t>
  </si>
  <si>
    <t>1.14</t>
  </si>
  <si>
    <t>SERVIDORES DE PROCESSAMENTO DE ANALÍTICOS DE VÍDEO DEDICADOS AOS SITES DE MONITORAMENTO E ACESSÓRIOS</t>
  </si>
  <si>
    <t>8.14</t>
  </si>
  <si>
    <t>1.15</t>
  </si>
  <si>
    <t>SERVIDORES DE VIRTUALIZAÇÃO EM CLUSTER DE FAILOVER E ACESSÓRIOS</t>
  </si>
  <si>
    <t>8.15</t>
  </si>
  <si>
    <t>1.16</t>
  </si>
  <si>
    <t>SERVIDOR DE ARMAZENAMENTO DE DADOS (STORAGE) PARA O SISTEMA DE VMS E ACESSÓRIOS</t>
  </si>
  <si>
    <t>8.16</t>
  </si>
  <si>
    <t>1.17</t>
  </si>
  <si>
    <t>WORKSTATIONS DEDICADAS AO SISTEMA DE VIDEO WALL DO CCC-NEPOM E ACESSÓRIOS</t>
  </si>
  <si>
    <t>8.17</t>
  </si>
  <si>
    <t>1.18</t>
  </si>
  <si>
    <t>WORKSTATIONS DEDICADAS À OPERAÇÃO DO SISTEMA, E ACESSÓRIOS</t>
  </si>
  <si>
    <t>8.18</t>
  </si>
  <si>
    <t>1.19</t>
  </si>
  <si>
    <t xml:space="preserve">EQUIPAMENTO DE NO-BREAKS (UPS), E ACESSÓRIOS, PARA A SALA TÉCNICA DO CCC-NEPOM </t>
  </si>
  <si>
    <t>8.19</t>
  </si>
  <si>
    <t>1.20</t>
  </si>
  <si>
    <t>EQUIPAMENTOS TRANSFERIDORES AUTOMÁTICOS DE ENERGIA (ATS), E ACESSÓRIOS</t>
  </si>
  <si>
    <t>8.20</t>
  </si>
  <si>
    <t>1.21</t>
  </si>
  <si>
    <t>RACKS PARA EQUIPAMENTOS DE INFORMÁTICA COM ALTURA PADRÃO A 44US, E ACESSÓRIOS</t>
  </si>
  <si>
    <t>8.21</t>
  </si>
  <si>
    <t>1.22</t>
  </si>
  <si>
    <t>CONJUNTO DE REGUAS DE TOMADAS TIPO PDU E ACESSÓRIOS</t>
  </si>
  <si>
    <t>8.22</t>
  </si>
  <si>
    <t>1.23</t>
  </si>
  <si>
    <t>CONJUNTO DE MOBÍLIA PARA OPERAÇÃO DE SISTEMAS DE MONITORAMENTO ELETRÔNICO PARA DUAS POSIÇÕES DE OPERADORES, E ACESSÓRIOS</t>
  </si>
  <si>
    <t>8.23</t>
  </si>
  <si>
    <t>1.24</t>
  </si>
  <si>
    <t>SISTEMAS DE CONTROLE DE ACESSO, ALARMES E ACESSÓRIOS</t>
  </si>
  <si>
    <t>8.24</t>
  </si>
  <si>
    <t>1.25</t>
  </si>
  <si>
    <t>SISTEMAS DE DETEÇÃO DE INCÊNDIO E ACESSÓRIOS</t>
  </si>
  <si>
    <t>8.25</t>
  </si>
  <si>
    <t>1.26</t>
  </si>
  <si>
    <t>SISTEMA DE SOFTWARES PARA GERENCIAMENTO, GRAVAÇÃO E OPERAÇÃO DE CFTV (VMS)</t>
  </si>
  <si>
    <t>8.26</t>
  </si>
  <si>
    <t>1.27</t>
  </si>
  <si>
    <t>SISTEMA DE SOFTWARES PARA OPERAÇÃO DOS RADARES DOS SITES</t>
  </si>
  <si>
    <t>8.27</t>
  </si>
  <si>
    <t>1.28</t>
  </si>
  <si>
    <t>SISTEMA DE SOFTWARES PARA GESTÃO DE INCIDENTES</t>
  </si>
  <si>
    <t>8.28</t>
  </si>
  <si>
    <t>1.29</t>
  </si>
  <si>
    <t>SISTEMA DE SOFTWARES DE ANTI-VÍRUS PARA PROTEÇÃO DE SERVIDORES E WORKSTATIONS</t>
  </si>
  <si>
    <t>8.29</t>
  </si>
  <si>
    <t>1.30</t>
  </si>
  <si>
    <t>ESTRUTURA DE VIDEO-WALL COMPLETA E ACESSÓRIOS</t>
  </si>
  <si>
    <t>8.30</t>
  </si>
  <si>
    <t>1.31</t>
  </si>
  <si>
    <t>MONITORES PROFISSIONAIS PARA VÍDEO WALL COM 55”(CINQUENTA E CINCO POLEGADAS) CADA, E ACESSÓRIOS</t>
  </si>
  <si>
    <t>8.31</t>
  </si>
  <si>
    <t xml:space="preserve"> SUBTOTAL (ITEM 1) </t>
  </si>
  <si>
    <t>SERVIÇOS DE IMPLANTAÇÃO COM MATERIAIS DE INFRAESTRUTURA MECÂNICA, ELÉTRICA, LÓGICA E CIVIL</t>
  </si>
  <si>
    <t>2.1</t>
  </si>
  <si>
    <r>
      <rPr>
        <sz val="11"/>
        <rFont val="Trebuchet MS"/>
        <family val="2"/>
      </rPr>
      <t xml:space="preserve">DIMENSIONAMENTO, IMPLANTAÇÃO E CONFIGURAÇÃO DE TODAS AS TECNOLOGIAS VOLTADAS AO </t>
    </r>
    <r>
      <rPr>
        <b/>
        <sz val="11"/>
        <rFont val="Trebuchet MS"/>
        <family val="2"/>
      </rPr>
      <t>SITE 1 (SANTA TEREZINHA DE ITAIPU-PR)</t>
    </r>
    <r>
      <rPr>
        <sz val="11"/>
        <rFont val="Trebuchet MS"/>
        <family val="2"/>
      </rPr>
      <t>, INCLUINDO O FORNECIMENTO E A INSTALAÇÃO DE TODAS AS INFRAESTRUTURAS DE ALIMENTAÇÃO, COMUNICAÇÃO, SUSTENTAÇÃO, PROTEÇÕES ELÉTRICAS, SINALIZAÇÕES E DEMAIS COMPONENTES CONFORME EXIGIDOS NO ANEXO ESPECIFICAÇÕES TÉCNICAS</t>
    </r>
  </si>
  <si>
    <t>3, 4, 5, 6, 7, 9, 10, 11, 14, 15, 17</t>
  </si>
  <si>
    <t>M7</t>
  </si>
  <si>
    <t>2.2</t>
  </si>
  <si>
    <r>
      <t xml:space="preserve">DIMENSIONAMENTO, IMPLANTAÇÃO E CONFIGURAÇÃO DE TODAS AS TECNOLOGIAS VOLTADAS AO </t>
    </r>
    <r>
      <rPr>
        <b/>
        <sz val="11"/>
        <rFont val="Trebuchet MS"/>
        <family val="2"/>
      </rPr>
      <t>SITE 2 (SANTA HELENA-PR)</t>
    </r>
    <r>
      <rPr>
        <sz val="11"/>
        <rFont val="Trebuchet MS"/>
        <family val="2"/>
      </rPr>
      <t>, INCLUINDO O FORNECIMENTO E A INSTALAÇÃO DE TODAS AS INFRAESTRUTURAS DE ALIMENTAÇÃO, COMUNICAÇÃO, SUSTENTAÇÃO, PROTEÇÕES ELÉTRICAS, SINALIZAÇÕES E DEMAIS COMPONENTES CONFORME EXIGIDOS NO ANEXO ESPECIFICAÇÕES TÉCNICAS</t>
    </r>
  </si>
  <si>
    <t>2.3</t>
  </si>
  <si>
    <r>
      <t xml:space="preserve">DIMENSIONAMENTO, IMPLANTAÇÃO E CONFIGURAÇÃO DE TODAS AS TECNOLOGIAS VOLTADAS AO </t>
    </r>
    <r>
      <rPr>
        <b/>
        <sz val="11"/>
        <rFont val="Trebuchet MS"/>
        <family val="2"/>
      </rPr>
      <t>SITE 3 (GUAÍRA-PR) E NEPOM GUAÍRA-PR</t>
    </r>
    <r>
      <rPr>
        <sz val="11"/>
        <rFont val="Trebuchet MS"/>
        <family val="2"/>
      </rPr>
      <t>, INCLUINDO O FORNECIMENTO E A INSTALAÇÃO DE TODAS AS INFRAESTRUTURAS DE ALIMENTAÇÃO, COMUNICAÇÃO, SUSTENTAÇÃO, PROTEÇÕES ELÉTRICAS, SINALIZAÇÕES E DEMAIS COMPONENTES CONFORME EXIGIDOS NO ANEXO ESPECIFICAÇÕES TÉCNICAS</t>
    </r>
  </si>
  <si>
    <t>M6</t>
  </si>
  <si>
    <t>2.4</t>
  </si>
  <si>
    <r>
      <t xml:space="preserve">DIMENSIONAMENTO, IMPLANTAÇÃO E CONFIGURAÇÃO DE TODAS AS TECNOLOGIAS VOLTADAS AO </t>
    </r>
    <r>
      <rPr>
        <b/>
        <sz val="11"/>
        <rFont val="Trebuchet MS"/>
        <family val="2"/>
      </rPr>
      <t>CCC-NEPOM EM FOZ DO IGUAÇU-PR E AMBIENTES DA ITAIPU</t>
    </r>
    <r>
      <rPr>
        <sz val="11"/>
        <rFont val="Trebuchet MS"/>
        <family val="2"/>
      </rPr>
      <t>, INCLUINDO O FORNECIMENTO E A INSTALAÇÃO DE TODAS AS INFRAESTRUTURAS DE ALIMENTAÇÃO, COMUNICAÇÃO, SUSTENTAÇÃO, PROTEÇÕES ELÉTRICAS, SINALIZAÇÕES E DEMAIS COMPONENTES CONFORME EXIGIDOS NO ANEXO ESPECIFICAÇÕES TÉCNICAS</t>
    </r>
  </si>
  <si>
    <t>DOCUMENTAÇÕES TÉCNICAS: WORKSTATEMENT</t>
  </si>
  <si>
    <t>M1</t>
  </si>
  <si>
    <t>2.5.1</t>
  </si>
  <si>
    <t>DOCUMENTAÇÕES TÉCNICAS: DESENHOS DE PROJETOS, MANUAIS, CERTIFICADOS, PROJETO EXECUTIVO</t>
  </si>
  <si>
    <t>M2</t>
  </si>
  <si>
    <t>2.5.2</t>
  </si>
  <si>
    <t>DOCUMENTAÇÕES TÉCNICAS: AS-BUILT FINAL</t>
  </si>
  <si>
    <t>M9</t>
  </si>
  <si>
    <t>2.6</t>
  </si>
  <si>
    <t>TREINAMENTOS TÉCNICO E OPERACIONAL, INCLUINDO MATERIAIS DIDÁTICOS</t>
  </si>
  <si>
    <t>2.7</t>
  </si>
  <si>
    <t>MANUTENÇÕES PREVENTIVAS BIMESTRAIS</t>
  </si>
  <si>
    <t>M11 a M28 e M37</t>
  </si>
  <si>
    <t>visitas</t>
  </si>
  <si>
    <t>2.7.1</t>
  </si>
  <si>
    <t>SUBSTITUIÇÃO DOS COOLERS  DE RESFRIAMENTO DAS 03 (TRÊS) CÂMERAS BIESPECTRAIS</t>
  </si>
  <si>
    <t>8.1.4</t>
  </si>
  <si>
    <t>M36 e M37</t>
  </si>
  <si>
    <t>Serviço</t>
  </si>
  <si>
    <t>2.8</t>
  </si>
  <si>
    <t>MANUTENÇÕES CORRETIVAS NÃO PROGRAMADAS</t>
  </si>
  <si>
    <t>Sem Marco associado - Medição mensal</t>
  </si>
  <si>
    <t>2.9</t>
  </si>
  <si>
    <t>SERVIÇO DE CONECTIVIDADE POR INTERNET SATELITAL, TIPO “INTERNET-AS-SERVICE”</t>
  </si>
  <si>
    <t>meses</t>
  </si>
  <si>
    <t>2.10</t>
  </si>
  <si>
    <t>SERVIÇOS SUPORTE TÉCNICO DOS FABRICANTES DAS SOLUÇÕES DE SOFTWARE (SUSP), INCLUINDO ATUALIZAÇÕES DE VERSÕES, PACOTES DE CORREÇÃO, VACINAS DE SISTEMAS DE SEGURANÇA</t>
  </si>
  <si>
    <t xml:space="preserve"> SUBTOTAL (ITEM 2) </t>
  </si>
  <si>
    <t>ANEXO A - CONSTRUÇÃO DAS TORRES E INFRAESTRUTURAS DOS SITES DE SEGURANÇA</t>
  </si>
  <si>
    <t>1. TORRE SANTA HELENA</t>
  </si>
  <si>
    <t>REFERÊNCIA - ESPECIFICAÇÕES TÉCNICAS - ANEXO A</t>
  </si>
  <si>
    <t>Serviços de engenharia:
Workstatement</t>
  </si>
  <si>
    <t>3.1.1</t>
  </si>
  <si>
    <t>Serviços de engenharia:
Projeto executivo, sondagens de solo, ART de projeto e de execução, etc</t>
  </si>
  <si>
    <t>8 , 23.1, 46</t>
  </si>
  <si>
    <t>3.1.2</t>
  </si>
  <si>
    <t>M3</t>
  </si>
  <si>
    <t>3.2</t>
  </si>
  <si>
    <r>
      <rPr>
        <b/>
        <sz val="12"/>
        <color indexed="64"/>
        <rFont val="Trebuchet MS"/>
        <family val="2"/>
      </rPr>
      <t xml:space="preserve">Materiais e Serviço para a Fundação: </t>
    </r>
    <r>
      <rPr>
        <sz val="12"/>
        <color indexed="64"/>
        <rFont val="Trebuchet MS"/>
        <family val="2"/>
      </rPr>
      <t xml:space="preserve">
Escavações, armadura, concretagem, cura, liberação estrutural, além de todo material necessário</t>
    </r>
  </si>
  <si>
    <t>9, 30 a 37</t>
  </si>
  <si>
    <t>M4</t>
  </si>
  <si>
    <t>3.3</t>
  </si>
  <si>
    <r>
      <rPr>
        <b/>
        <sz val="12"/>
        <color indexed="64"/>
        <rFont val="Trebuchet MS"/>
        <family val="2"/>
      </rPr>
      <t>Materiais para a torre:</t>
    </r>
    <r>
      <rPr>
        <sz val="12"/>
        <color indexed="64"/>
        <rFont val="Trebuchet MS"/>
        <family val="2"/>
      </rPr>
      <t xml:space="preserve">
Fornecimento de todo material para construção da torre, transporte e armazenagem adequada (Estruturas metálicas, cantoneiras, fperfis tubulares, elementos de fixação, tintas, etc).</t>
    </r>
  </si>
  <si>
    <t>9.3, 9.4, 10</t>
  </si>
  <si>
    <t>3.4</t>
  </si>
  <si>
    <r>
      <rPr>
        <b/>
        <sz val="12"/>
        <color indexed="64"/>
        <rFont val="Trebuchet MS"/>
        <family val="2"/>
      </rPr>
      <t>Serviço de montagem da torre:</t>
    </r>
    <r>
      <rPr>
        <sz val="12"/>
        <color indexed="64"/>
        <rFont val="Trebuchet MS"/>
        <family val="2"/>
      </rPr>
      <t xml:space="preserve">
Todos os serviços necessários para completa montagem da estrutura da torre - com escadas, linha de vida, plataformas, suportes, esteiras, pinturas, etc.</t>
    </r>
  </si>
  <si>
    <t>10, 12, 13</t>
  </si>
  <si>
    <t>3.5</t>
  </si>
  <si>
    <r>
      <rPr>
        <b/>
        <sz val="12"/>
        <color indexed="64"/>
        <rFont val="Trebuchet MS"/>
        <family val="2"/>
      </rPr>
      <t>Materiais e serviços de preração da área:</t>
    </r>
    <r>
      <rPr>
        <sz val="12"/>
        <color indexed="64"/>
        <rFont val="Trebuchet MS"/>
        <family val="2"/>
      </rPr>
      <t xml:space="preserve">
Lâmpadas de sinalização da torre, sistema de para raio, aterramento, cercamento, portão, iluminação externa, placas de identificação, etc</t>
    </r>
  </si>
  <si>
    <t>14, 19, 20, 21</t>
  </si>
  <si>
    <t>3.6</t>
  </si>
  <si>
    <r>
      <rPr>
        <b/>
        <sz val="12"/>
        <color indexed="64"/>
        <rFont val="Trebuchet MS"/>
        <family val="2"/>
      </rPr>
      <t>Equipamentos e Shelter:</t>
    </r>
    <r>
      <rPr>
        <sz val="12"/>
        <color indexed="64"/>
        <rFont val="Trebuchet MS"/>
        <family val="2"/>
      </rPr>
      <t xml:space="preserve">
Fornecimento do shelter com equipamentos - rack, ares condicionados, nobreaks, quadros elétricos, componentes elétricos, estação meteorológica, etc</t>
    </r>
  </si>
  <si>
    <t>15, 16, 17, 22</t>
  </si>
  <si>
    <t>3.7</t>
  </si>
  <si>
    <r>
      <rPr>
        <b/>
        <sz val="12"/>
        <color indexed="64"/>
        <rFont val="Trebuchet MS"/>
        <family val="2"/>
      </rPr>
      <t>Serviços finais:</t>
    </r>
    <r>
      <rPr>
        <sz val="12"/>
        <color indexed="64"/>
        <rFont val="Trebuchet MS"/>
        <family val="2"/>
      </rPr>
      <t xml:space="preserve">
Ligações elétricas e de automação, comisssionamento, documentação As-Built, limpeza final, laudos de nivelamento da torre após sua construção (com ART), medições no sistema de para raios e no sistema de aterramento.</t>
    </r>
  </si>
  <si>
    <t>9.20, 18, 20, 43, 44, 47</t>
  </si>
  <si>
    <t>3.8</t>
  </si>
  <si>
    <t>Inspeções periódicas pós obra</t>
  </si>
  <si>
    <t>M29 a M35</t>
  </si>
  <si>
    <t>un</t>
  </si>
  <si>
    <t xml:space="preserve"> SUBTOTAL (ITEM 3) </t>
  </si>
  <si>
    <t>2. TORRE SANTA TEREZINHA DE ITAIPU</t>
  </si>
  <si>
    <t>4.1.1</t>
  </si>
  <si>
    <t>4.1.2</t>
  </si>
  <si>
    <t>4.2</t>
  </si>
  <si>
    <t>4.3</t>
  </si>
  <si>
    <t>4.4</t>
  </si>
  <si>
    <t>4.5</t>
  </si>
  <si>
    <t>4.6</t>
  </si>
  <si>
    <t>4.7</t>
  </si>
  <si>
    <t>4.8</t>
  </si>
  <si>
    <t xml:space="preserve"> SUBTOTAL (ITEM 4) </t>
  </si>
  <si>
    <t>3. TORRE GUAIRA</t>
  </si>
  <si>
    <t>5.1.1</t>
  </si>
  <si>
    <t>8, 9.15, 23.1, 46</t>
  </si>
  <si>
    <t>5.2</t>
  </si>
  <si>
    <r>
      <rPr>
        <b/>
        <sz val="12"/>
        <color theme="1"/>
        <rFont val="Trebuchet MS"/>
        <family val="2"/>
      </rPr>
      <t>Equipamentos:</t>
    </r>
    <r>
      <rPr>
        <sz val="12"/>
        <color theme="1"/>
        <rFont val="Trebuchet MS"/>
        <family val="2"/>
      </rPr>
      <t xml:space="preserve">
Fornecimento de equipamentos - rack, nobreak, quadros elétricos, componentes elétricos, estação meteorológica, etc</t>
    </r>
  </si>
  <si>
    <t>16, 17, 22</t>
  </si>
  <si>
    <t>5.3</t>
  </si>
  <si>
    <r>
      <rPr>
        <b/>
        <sz val="12"/>
        <color theme="1"/>
        <rFont val="Trebuchet MS"/>
        <family val="2"/>
      </rPr>
      <t>Ligações elétricas:</t>
    </r>
    <r>
      <rPr>
        <sz val="12"/>
        <color theme="1"/>
        <rFont val="Trebuchet MS"/>
        <family val="2"/>
      </rPr>
      <t xml:space="preserve">
Ligações elétricas e de automação, comisssionamento, documentação As-Built, limpeza final.</t>
    </r>
  </si>
  <si>
    <t>5.4</t>
  </si>
  <si>
    <t>M29 a M32</t>
  </si>
  <si>
    <t xml:space="preserve"> SUBTOTAL (ITEM 5) </t>
  </si>
  <si>
    <t>6.1</t>
  </si>
  <si>
    <t>Sinalizadores</t>
  </si>
  <si>
    <t>23.2.1</t>
  </si>
  <si>
    <t>6.2</t>
  </si>
  <si>
    <t>Dispositivos elétricos</t>
  </si>
  <si>
    <t>23.2.2, 23.2.3</t>
  </si>
  <si>
    <t>6.3</t>
  </si>
  <si>
    <t>No-break</t>
  </si>
  <si>
    <t>23.2.4</t>
  </si>
  <si>
    <t>6.4</t>
  </si>
  <si>
    <t>Estação meteorológica</t>
  </si>
  <si>
    <t>23.2.5</t>
  </si>
  <si>
    <t xml:space="preserve"> SUBTOTAL (ITEM 6) </t>
  </si>
  <si>
    <t>SUBTOTAL ITENS 1 E 2 (TECNOLOGIAS PARA O SISTEMA DE MONITORAMENTO)</t>
  </si>
  <si>
    <t>SUBTOTAL ITENS 3, 4, 5 e 6 (CONSTRUÇÃO DA TORRE E INFRAESTRUTURAS DOS SITES DE SEGURANÇA - ANEXO A)</t>
  </si>
  <si>
    <r>
      <rPr>
        <b/>
        <sz val="12"/>
        <rFont val="Arial"/>
        <family val="2"/>
      </rPr>
      <t>Referências:</t>
    </r>
    <r>
      <rPr>
        <b/>
        <sz val="11"/>
        <rFont val="Arial"/>
        <family val="2"/>
      </rPr>
      <t xml:space="preserve">  cj - conjunto; un. - unidade; lç - licença; tm - turma.</t>
    </r>
  </si>
  <si>
    <t>Notas:</t>
  </si>
  <si>
    <t>a) Nos valores unitários do processo de mão de obra estão consideradas todas as despesas necessárias para a execução dos serviços, incluindo o translado, hospedagem, alimentação, estabelecimento e desmontagem de canteiros de obra, limpezas dos locais, e o fornecimento de mão de obra técnica especializada para o atendimento em local de contratação. Estão previstos, também, todos os materiais complementares e ferramentas de obra necessários para a montagem das estruturas e equipamentos;</t>
  </si>
  <si>
    <t>b) As quantidades do item 2.8 são meramente estimativas e não representam garantia de faturamento ou de exatidão, tampouco poderão ser alteradas para efeito de preenchimento e cálculo de valores;</t>
  </si>
  <si>
    <r>
      <t xml:space="preserve">c) </t>
    </r>
    <r>
      <rPr>
        <b/>
        <u/>
        <sz val="11"/>
        <color indexed="64"/>
        <rFont val="Trebuchet MS"/>
        <family val="2"/>
      </rPr>
      <t>Exclusivamente para fins de verificação da conformidade das soluções ofertadas com o Anexo III – Especificações Técnicas deste CBC, a proponente deverá encaminhar, juntamente com a proposta exigida 2.4.1 do CBC, catálogos referentes aos itens 1.1 a 1.31 deste Anexo V – Planilha de Preços, especificando as marcas e modelos;</t>
    </r>
  </si>
  <si>
    <t>d) Cada proponente deverá elaborar sua proposta considerando sua própria realidade fiscal e tributária. Caso tenha direito a algum benefício legal, caberá exclusivamente à proponente decidir por sua utilização. As empresas estabelecidas no Brasil devem, ainda, considerar os impactos decorrentes da reoneração da folha de pagamento conforme estabelecido pela Lei nº 14.973/2024. Portanto, a formação do preço é de inteira responsabilidade da proponente, não sendo admitidas reclamações posteriores;</t>
  </si>
  <si>
    <t>PROPONENTE:</t>
  </si>
  <si>
    <t xml:space="preserve">ASSINATURA: </t>
  </si>
  <si>
    <t>IDENTIFICAÇÃO DO REPRESENTANTE:</t>
  </si>
  <si>
    <t>2.5.3</t>
  </si>
  <si>
    <t>3.1.3</t>
  </si>
  <si>
    <t>4.1.3</t>
  </si>
  <si>
    <t>5.1.2</t>
  </si>
  <si>
    <t>MARCO CONTRATUAL ASSOCIADO</t>
  </si>
  <si>
    <r>
      <rPr>
        <b/>
        <sz val="12"/>
        <color rgb="FF0000FF"/>
        <rFont val="Trebuchet MS"/>
        <family val="2"/>
      </rPr>
      <t>Serviços de engenharia:</t>
    </r>
    <r>
      <rPr>
        <sz val="12"/>
        <color rgb="FF0000FF"/>
        <rFont val="Trebuchet MS"/>
        <family val="2"/>
      </rPr>
      <t xml:space="preserve">
liberações legais junto aos órgãos competentes.</t>
    </r>
  </si>
  <si>
    <r>
      <rPr>
        <b/>
        <sz val="12"/>
        <color rgb="FF0000FF"/>
        <rFont val="Trebuchet MS"/>
        <family val="2"/>
      </rPr>
      <t>Serviços de engenharia:</t>
    </r>
    <r>
      <rPr>
        <sz val="12"/>
        <color rgb="FF0000FF"/>
        <rFont val="Trebuchet MS"/>
        <family val="2"/>
      </rPr>
      <t xml:space="preserve">
Workstatement</t>
    </r>
  </si>
  <si>
    <r>
      <rPr>
        <b/>
        <sz val="12"/>
        <color rgb="FF0000FF"/>
        <rFont val="Trebuchet MS"/>
        <family val="2"/>
      </rPr>
      <t>Serviços de engenharia:</t>
    </r>
    <r>
      <rPr>
        <sz val="12"/>
        <color rgb="FF0000FF"/>
        <rFont val="Trebuchet MS"/>
        <family val="2"/>
      </rPr>
      <t xml:space="preserve">
Projeto executivo, ART de projeto e de execução, estudo técnico das condições atuais da torre, etc</t>
    </r>
  </si>
  <si>
    <t>4. ITENS DE PROVISÃO</t>
  </si>
  <si>
    <t>VALOR UNITÁRIO
(b)</t>
  </si>
  <si>
    <t>VALOR TOTAL
(a x b)</t>
  </si>
  <si>
    <t>VALOR TOTAL GERAL (R$)  (ITENS 1 + 2 + 3 + 4 + 5 + 6)</t>
  </si>
  <si>
    <t xml:space="preserve">e) Os preços propostos  prevêem o regime tributário aplicável para esta contratação, conforme subitem 1.3 do CBC, e contemplam todas as despesas diretas e indiretas, necessárias à plena execução do objeto desta licitação, nas condições descritas no Edital e em seus Anexos, entre elas: administrativas, trabalhistas, encargos sociais (FGTS, INSS), financeiras, lucro, frete, mão de obra, equipamentos, materiais, seguros, taxas sindicais, BDI e outras não relacionadas, incidentes sobre os fornecimentos e serviços contratados, incluindo transporte e armazenamento dos produtos relacionados, desde a sua origem até os locais destinados de instalação.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</si>
</sst>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&quot;R$&quot;* #,##0.00_-;\-&quot;R$&quot;* #,##0.00_-;_-&quot;R$&quot;* &quot;-&quot;??_-;_-@_-"/>
    <numFmt numFmtId="167" formatCode="&quot;R$&quot;\ #,##0.00"/>
    <numFmt numFmtId="168" formatCode="_-[$R$-416]\ * #,##0.00_-;\-[$R$-416]\ * #,##0.00_-;_-[$R$-416]\ * &quot;-&quot;??_-;_-@_-"/>
  </numFmts>
  <fonts count="25" x14ac:knownFonts="1">
    <font>
      <sz val="10"/>
      <name val="Arial"/>
    </font>
    <font>
      <b/>
      <sz val="12"/>
      <name val="Arial"/>
      <family val="2"/>
    </font>
    <font>
      <b/>
      <sz val="16"/>
      <name val="Trebuchet MS"/>
      <family val="2"/>
    </font>
    <font>
      <b/>
      <sz val="14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sz val="11"/>
      <name val="Trebuchet MS"/>
      <family val="2"/>
    </font>
    <font>
      <sz val="11"/>
      <color theme="1"/>
      <name val="Trebuchet MS"/>
      <family val="2"/>
    </font>
    <font>
      <b/>
      <sz val="14"/>
      <color theme="0"/>
      <name val="Trebuchet MS"/>
      <family val="2"/>
    </font>
    <font>
      <b/>
      <sz val="12"/>
      <color indexed="64"/>
      <name val="Trebuchet MS"/>
      <family val="2"/>
    </font>
    <font>
      <sz val="12"/>
      <color indexed="64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indexed="64"/>
      <name val="Trebuchet MS"/>
      <family val="2"/>
    </font>
    <font>
      <b/>
      <sz val="11"/>
      <color indexed="64"/>
      <name val="Trebuchet MS"/>
      <family val="2"/>
    </font>
    <font>
      <sz val="10"/>
      <name val="Arial"/>
      <family val="2"/>
    </font>
    <font>
      <b/>
      <sz val="12"/>
      <color theme="1"/>
      <name val="Trebuchet MS"/>
      <family val="2"/>
    </font>
    <font>
      <b/>
      <u/>
      <sz val="11"/>
      <color indexed="64"/>
      <name val="Trebuchet MS"/>
      <family val="2"/>
    </font>
    <font>
      <b/>
      <sz val="12"/>
      <color rgb="FF0000FF"/>
      <name val="Trebuchet MS"/>
      <family val="2"/>
    </font>
    <font>
      <sz val="11"/>
      <color rgb="FF0000FF"/>
      <name val="Trebuchet MS"/>
      <family val="2"/>
    </font>
    <font>
      <b/>
      <sz val="11"/>
      <color rgb="FF0000FF"/>
      <name val="Trebuchet MS"/>
      <family val="2"/>
    </font>
    <font>
      <sz val="12"/>
      <color rgb="FF0000FF"/>
      <name val="Trebuchet MS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5"/>
      </patternFill>
    </fill>
    <fill>
      <patternFill patternType="solid">
        <fgColor theme="4" tint="0.39997558519241921"/>
        <bgColor indexed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5"/>
      </patternFill>
    </fill>
    <fill>
      <patternFill patternType="solid">
        <fgColor theme="1"/>
      </patternFill>
    </fill>
    <fill>
      <patternFill patternType="solid">
        <fgColor theme="1"/>
        <bgColor indexed="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7">
    <xf numFmtId="0" fontId="0" fillId="0" borderId="0"/>
    <xf numFmtId="164" fontId="18" fillId="0" borderId="0" applyFont="0" applyFill="0" applyBorder="0" applyProtection="0"/>
    <xf numFmtId="164" fontId="18" fillId="0" borderId="0" applyFont="0" applyFill="0" applyBorder="0" applyProtection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Protection="0"/>
  </cellStyleXfs>
  <cellXfs count="208">
    <xf numFmtId="0" fontId="0" fillId="0" borderId="0" xfId="0"/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 wrapText="1"/>
    </xf>
    <xf numFmtId="165" fontId="12" fillId="2" borderId="27" xfId="6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 wrapText="1"/>
    </xf>
    <xf numFmtId="165" fontId="24" fillId="2" borderId="27" xfId="6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165" fontId="6" fillId="2" borderId="10" xfId="6" applyFont="1" applyFill="1" applyBorder="1" applyAlignment="1">
      <alignment horizontal="right" vertical="center" wrapText="1"/>
    </xf>
    <xf numFmtId="164" fontId="4" fillId="2" borderId="11" xfId="1" applyFont="1" applyFill="1" applyBorder="1" applyAlignment="1">
      <alignment vertical="center" wrapText="1"/>
    </xf>
    <xf numFmtId="164" fontId="4" fillId="2" borderId="11" xfId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168" fontId="6" fillId="2" borderId="17" xfId="0" applyNumberFormat="1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165" fontId="6" fillId="2" borderId="21" xfId="6" applyFont="1" applyFill="1" applyBorder="1" applyAlignment="1">
      <alignment horizontal="right" vertical="center" wrapText="1"/>
    </xf>
    <xf numFmtId="164" fontId="4" fillId="2" borderId="22" xfId="1" applyFont="1" applyFill="1" applyBorder="1" applyAlignment="1">
      <alignment horizontal="right" vertical="center" wrapText="1"/>
    </xf>
    <xf numFmtId="164" fontId="4" fillId="2" borderId="11" xfId="1" applyFont="1" applyFill="1" applyBorder="1" applyAlignment="1">
      <alignment horizontal="right" vertical="center" wrapText="1"/>
    </xf>
    <xf numFmtId="0" fontId="22" fillId="2" borderId="10" xfId="0" applyFont="1" applyFill="1" applyBorder="1" applyAlignment="1">
      <alignment horizontal="center" vertical="center" wrapText="1"/>
    </xf>
    <xf numFmtId="165" fontId="22" fillId="2" borderId="21" xfId="6" applyFont="1" applyFill="1" applyBorder="1" applyAlignment="1">
      <alignment horizontal="right" vertical="center" wrapText="1"/>
    </xf>
    <xf numFmtId="164" fontId="23" fillId="2" borderId="11" xfId="1" applyFont="1" applyFill="1" applyBorder="1" applyAlignment="1">
      <alignment horizontal="right" vertical="center" wrapText="1"/>
    </xf>
    <xf numFmtId="165" fontId="22" fillId="3" borderId="21" xfId="6" applyFont="1" applyFill="1" applyBorder="1" applyAlignment="1">
      <alignment horizontal="right" vertical="center" wrapText="1"/>
    </xf>
    <xf numFmtId="164" fontId="23" fillId="3" borderId="11" xfId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67" fontId="6" fillId="2" borderId="17" xfId="0" applyNumberFormat="1" applyFont="1" applyFill="1" applyBorder="1" applyAlignment="1">
      <alignment horizontal="right" vertical="center" wrapText="1"/>
    </xf>
    <xf numFmtId="0" fontId="24" fillId="2" borderId="10" xfId="5" applyFont="1" applyFill="1" applyBorder="1" applyAlignment="1">
      <alignment horizontal="center" vertical="center" wrapText="1"/>
    </xf>
    <xf numFmtId="0" fontId="24" fillId="3" borderId="10" xfId="5" applyFont="1" applyFill="1" applyBorder="1" applyAlignment="1">
      <alignment horizontal="center" vertical="center" wrapText="1"/>
    </xf>
    <xf numFmtId="3" fontId="24" fillId="2" borderId="10" xfId="4" applyNumberFormat="1" applyFont="1" applyFill="1" applyBorder="1" applyAlignment="1">
      <alignment horizontal="center" vertical="center" wrapText="1"/>
    </xf>
    <xf numFmtId="165" fontId="24" fillId="2" borderId="11" xfId="6" applyFont="1" applyFill="1" applyBorder="1" applyAlignment="1">
      <alignment horizontal="center" vertical="center" wrapText="1"/>
    </xf>
    <xf numFmtId="164" fontId="21" fillId="2" borderId="11" xfId="1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3" fontId="24" fillId="3" borderId="10" xfId="4" applyNumberFormat="1" applyFont="1" applyFill="1" applyBorder="1" applyAlignment="1">
      <alignment horizontal="center" vertical="center" wrapText="1"/>
    </xf>
    <xf numFmtId="165" fontId="24" fillId="3" borderId="11" xfId="6" applyFont="1" applyFill="1" applyBorder="1" applyAlignment="1">
      <alignment horizontal="center" vertical="center" wrapText="1"/>
    </xf>
    <xf numFmtId="164" fontId="21" fillId="3" borderId="11" xfId="1" applyFont="1" applyFill="1" applyBorder="1" applyAlignment="1">
      <alignment horizontal="center" vertical="center" wrapText="1"/>
    </xf>
    <xf numFmtId="0" fontId="11" fillId="2" borderId="10" xfId="5" applyFont="1" applyFill="1" applyBorder="1" applyAlignment="1">
      <alignment horizontal="center" vertical="center" wrapText="1"/>
    </xf>
    <xf numFmtId="3" fontId="12" fillId="2" borderId="10" xfId="4" applyNumberFormat="1" applyFont="1" applyFill="1" applyBorder="1" applyAlignment="1">
      <alignment horizontal="center" vertical="center" wrapText="1"/>
    </xf>
    <xf numFmtId="165" fontId="12" fillId="2" borderId="11" xfId="6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44" fontId="4" fillId="2" borderId="34" xfId="1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right" vertical="center" wrapText="1"/>
    </xf>
    <xf numFmtId="0" fontId="4" fillId="3" borderId="28" xfId="0" applyFont="1" applyFill="1" applyBorder="1" applyAlignment="1">
      <alignment horizontal="right" vertical="center" wrapText="1"/>
    </xf>
    <xf numFmtId="44" fontId="4" fillId="2" borderId="36" xfId="1" applyNumberFormat="1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165" fontId="24" fillId="3" borderId="27" xfId="6" applyFont="1" applyFill="1" applyBorder="1" applyAlignment="1">
      <alignment horizontal="center" vertical="center" wrapText="1"/>
    </xf>
    <xf numFmtId="164" fontId="12" fillId="2" borderId="11" xfId="1" applyFont="1" applyFill="1" applyBorder="1" applyAlignment="1">
      <alignment horizontal="center" vertical="center" wrapText="1"/>
    </xf>
    <xf numFmtId="0" fontId="11" fillId="2" borderId="38" xfId="5" applyFont="1" applyFill="1" applyBorder="1" applyAlignment="1">
      <alignment horizontal="center" vertical="center" wrapText="1"/>
    </xf>
    <xf numFmtId="0" fontId="24" fillId="3" borderId="38" xfId="5" applyFont="1" applyFill="1" applyBorder="1" applyAlignment="1">
      <alignment horizontal="center" vertical="center" wrapText="1"/>
    </xf>
    <xf numFmtId="3" fontId="12" fillId="2" borderId="39" xfId="4" applyNumberFormat="1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right" vertical="center" wrapText="1"/>
    </xf>
    <xf numFmtId="0" fontId="4" fillId="2" borderId="41" xfId="0" applyFont="1" applyFill="1" applyBorder="1" applyAlignment="1">
      <alignment horizontal="right" vertical="center" wrapText="1"/>
    </xf>
    <xf numFmtId="0" fontId="4" fillId="3" borderId="41" xfId="0" applyFont="1" applyFill="1" applyBorder="1" applyAlignment="1">
      <alignment horizontal="right" vertical="center" wrapText="1"/>
    </xf>
    <xf numFmtId="44" fontId="4" fillId="2" borderId="42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167" fontId="0" fillId="3" borderId="0" xfId="0" applyNumberFormat="1" applyFill="1" applyAlignment="1">
      <alignment horizontal="center" vertical="center" wrapText="1"/>
    </xf>
    <xf numFmtId="0" fontId="16" fillId="2" borderId="0" xfId="0" applyFont="1" applyFill="1" applyAlignment="1">
      <alignment horizontal="left" wrapText="1"/>
    </xf>
    <xf numFmtId="0" fontId="16" fillId="3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7" fillId="2" borderId="1" xfId="3" applyFont="1" applyFill="1" applyBorder="1" applyAlignment="1" applyProtection="1">
      <alignment horizontal="left" vertical="center"/>
      <protection locked="0"/>
    </xf>
    <xf numFmtId="0" fontId="17" fillId="2" borderId="2" xfId="3" applyFont="1" applyFill="1" applyBorder="1" applyAlignment="1" applyProtection="1">
      <alignment horizontal="left" vertical="center"/>
      <protection locked="0"/>
    </xf>
    <xf numFmtId="0" fontId="17" fillId="2" borderId="3" xfId="3" applyFont="1" applyFill="1" applyBorder="1" applyAlignment="1" applyProtection="1">
      <alignment horizontal="left" vertical="center"/>
      <protection locked="0"/>
    </xf>
    <xf numFmtId="164" fontId="14" fillId="2" borderId="0" xfId="1" applyFont="1" applyFill="1" applyAlignment="1">
      <alignment horizontal="left" vertical="top" wrapText="1"/>
    </xf>
    <xf numFmtId="164" fontId="14" fillId="3" borderId="0" xfId="1" applyFont="1" applyFill="1" applyAlignment="1">
      <alignment horizontal="left" vertical="top" wrapText="1"/>
    </xf>
    <xf numFmtId="0" fontId="0" fillId="2" borderId="0" xfId="0" applyFill="1" applyAlignment="1">
      <alignment horizontal="justify" vertical="top" wrapText="1"/>
    </xf>
    <xf numFmtId="0" fontId="0" fillId="3" borderId="0" xfId="0" applyFill="1" applyAlignment="1">
      <alignment horizontal="justify" vertical="top" wrapText="1"/>
    </xf>
    <xf numFmtId="0" fontId="1" fillId="2" borderId="33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horizontal="left" vertical="top" wrapText="1"/>
    </xf>
    <xf numFmtId="0" fontId="10" fillId="2" borderId="27" xfId="5" applyFont="1" applyFill="1" applyBorder="1" applyAlignment="1">
      <alignment horizontal="left" vertical="center" wrapText="1"/>
    </xf>
    <xf numFmtId="0" fontId="10" fillId="2" borderId="28" xfId="5" applyFont="1" applyFill="1" applyBorder="1" applyAlignment="1">
      <alignment horizontal="left" vertical="center" wrapText="1"/>
    </xf>
    <xf numFmtId="0" fontId="10" fillId="2" borderId="29" xfId="5" applyFont="1" applyFill="1" applyBorder="1" applyAlignment="1">
      <alignment horizontal="left" vertical="center" wrapText="1"/>
    </xf>
    <xf numFmtId="0" fontId="10" fillId="2" borderId="10" xfId="5" applyFont="1" applyFill="1" applyBorder="1" applyAlignment="1">
      <alignment horizontal="center" vertical="center" wrapText="1"/>
    </xf>
    <xf numFmtId="0" fontId="24" fillId="3" borderId="27" xfId="5" applyFont="1" applyFill="1" applyBorder="1" applyAlignment="1">
      <alignment horizontal="left" vertical="center" wrapText="1"/>
    </xf>
    <xf numFmtId="0" fontId="24" fillId="3" borderId="28" xfId="5" applyFont="1" applyFill="1" applyBorder="1" applyAlignment="1">
      <alignment horizontal="left" vertical="center" wrapText="1"/>
    </xf>
    <xf numFmtId="0" fontId="24" fillId="3" borderId="29" xfId="5" applyFont="1" applyFill="1" applyBorder="1" applyAlignment="1">
      <alignment horizontal="left" vertical="center" wrapText="1"/>
    </xf>
    <xf numFmtId="0" fontId="24" fillId="2" borderId="10" xfId="5" applyFont="1" applyFill="1" applyBorder="1" applyAlignment="1">
      <alignment horizontal="center" vertical="center" wrapText="1"/>
    </xf>
    <xf numFmtId="0" fontId="24" fillId="3" borderId="23" xfId="5" applyFont="1" applyFill="1" applyBorder="1" applyAlignment="1">
      <alignment horizontal="left" vertical="center" wrapText="1"/>
    </xf>
    <xf numFmtId="0" fontId="24" fillId="3" borderId="24" xfId="5" applyFont="1" applyFill="1" applyBorder="1" applyAlignment="1">
      <alignment horizontal="left" vertical="center" wrapText="1"/>
    </xf>
    <xf numFmtId="0" fontId="24" fillId="3" borderId="25" xfId="5" applyFont="1" applyFill="1" applyBorder="1" applyAlignment="1">
      <alignment horizontal="left" vertical="center" wrapText="1"/>
    </xf>
    <xf numFmtId="0" fontId="24" fillId="3" borderId="23" xfId="5" applyFont="1" applyFill="1" applyBorder="1" applyAlignment="1">
      <alignment horizontal="center" vertical="center" wrapText="1"/>
    </xf>
    <xf numFmtId="0" fontId="24" fillId="3" borderId="25" xfId="5" applyFont="1" applyFill="1" applyBorder="1" applyAlignment="1">
      <alignment horizontal="center" vertical="center" wrapText="1"/>
    </xf>
    <xf numFmtId="0" fontId="11" fillId="2" borderId="27" xfId="5" applyFont="1" applyFill="1" applyBorder="1" applyAlignment="1">
      <alignment horizontal="left" vertical="center" wrapText="1"/>
    </xf>
    <xf numFmtId="0" fontId="11" fillId="2" borderId="28" xfId="5" applyFont="1" applyFill="1" applyBorder="1" applyAlignment="1">
      <alignment horizontal="left" vertical="center" wrapText="1"/>
    </xf>
    <xf numFmtId="0" fontId="11" fillId="2" borderId="29" xfId="5" applyFont="1" applyFill="1" applyBorder="1" applyAlignment="1">
      <alignment horizontal="left" vertical="center" wrapText="1"/>
    </xf>
    <xf numFmtId="0" fontId="21" fillId="3" borderId="27" xfId="5" applyFont="1" applyFill="1" applyBorder="1" applyAlignment="1">
      <alignment horizontal="left" vertical="center" wrapText="1"/>
    </xf>
    <xf numFmtId="0" fontId="24" fillId="2" borderId="23" xfId="5" applyFont="1" applyFill="1" applyBorder="1" applyAlignment="1">
      <alignment horizontal="center" vertical="center" wrapText="1"/>
    </xf>
    <xf numFmtId="0" fontId="24" fillId="2" borderId="25" xfId="5" applyFont="1" applyFill="1" applyBorder="1" applyAlignment="1">
      <alignment horizontal="center" vertical="center" wrapText="1"/>
    </xf>
    <xf numFmtId="0" fontId="21" fillId="3" borderId="23" xfId="5" applyFont="1" applyFill="1" applyBorder="1" applyAlignment="1">
      <alignment horizontal="left" vertical="center" wrapText="1"/>
    </xf>
    <xf numFmtId="0" fontId="21" fillId="3" borderId="24" xfId="5" applyFont="1" applyFill="1" applyBorder="1" applyAlignment="1">
      <alignment horizontal="left" vertical="center" wrapText="1"/>
    </xf>
    <xf numFmtId="0" fontId="21" fillId="3" borderId="25" xfId="5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21" xfId="0" applyFont="1" applyFill="1" applyBorder="1" applyAlignment="1">
      <alignment horizontal="justify" vertical="center" wrapText="1"/>
    </xf>
    <xf numFmtId="0" fontId="22" fillId="3" borderId="10" xfId="0" applyFont="1" applyFill="1" applyBorder="1" applyAlignment="1">
      <alignment horizontal="left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left" vertical="center" wrapText="1"/>
    </xf>
    <xf numFmtId="0" fontId="22" fillId="3" borderId="24" xfId="0" applyFont="1" applyFill="1" applyBorder="1" applyAlignment="1">
      <alignment horizontal="left" vertical="center" wrapText="1"/>
    </xf>
    <xf numFmtId="0" fontId="22" fillId="3" borderId="25" xfId="0" applyFont="1" applyFill="1" applyBorder="1" applyAlignment="1">
      <alignment horizontal="left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43" fontId="5" fillId="9" borderId="6" xfId="6" applyNumberFormat="1" applyFont="1" applyFill="1" applyBorder="1" applyAlignment="1">
      <alignment horizontal="center" vertical="center" wrapText="1"/>
    </xf>
    <xf numFmtId="43" fontId="5" fillId="9" borderId="7" xfId="6" applyNumberFormat="1" applyFont="1" applyFill="1" applyBorder="1" applyAlignment="1">
      <alignment horizontal="center" vertical="center" wrapText="1"/>
    </xf>
    <xf numFmtId="43" fontId="5" fillId="9" borderId="5" xfId="6" applyNumberFormat="1" applyFont="1" applyFill="1" applyBorder="1" applyAlignment="1">
      <alignment horizontal="center" vertical="center" wrapText="1"/>
    </xf>
    <xf numFmtId="166" fontId="5" fillId="9" borderId="8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43" fontId="4" fillId="9" borderId="6" xfId="6" applyNumberFormat="1" applyFont="1" applyFill="1" applyBorder="1" applyAlignment="1">
      <alignment horizontal="center" vertical="center" wrapText="1"/>
    </xf>
    <xf numFmtId="43" fontId="4" fillId="9" borderId="7" xfId="6" applyNumberFormat="1" applyFont="1" applyFill="1" applyBorder="1" applyAlignment="1">
      <alignment horizontal="center" vertical="center" wrapText="1"/>
    </xf>
    <xf numFmtId="43" fontId="4" fillId="9" borderId="19" xfId="6" applyNumberFormat="1" applyFont="1" applyFill="1" applyBorder="1" applyAlignment="1">
      <alignment horizontal="center" vertical="center" wrapText="1"/>
    </xf>
    <xf numFmtId="166" fontId="4" fillId="9" borderId="20" xfId="0" applyNumberFormat="1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43" fontId="4" fillId="9" borderId="10" xfId="6" applyNumberFormat="1" applyFont="1" applyFill="1" applyBorder="1" applyAlignment="1">
      <alignment horizontal="center" vertical="center" wrapText="1"/>
    </xf>
    <xf numFmtId="43" fontId="4" fillId="9" borderId="27" xfId="6" applyNumberFormat="1" applyFont="1" applyFill="1" applyBorder="1" applyAlignment="1">
      <alignment horizontal="center" vertical="center" wrapText="1"/>
    </xf>
    <xf numFmtId="166" fontId="4" fillId="9" borderId="11" xfId="0" applyNumberFormat="1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right" vertical="center" wrapText="1"/>
    </xf>
    <xf numFmtId="0" fontId="4" fillId="10" borderId="13" xfId="0" applyFont="1" applyFill="1" applyBorder="1" applyAlignment="1">
      <alignment horizontal="right" vertical="center" wrapText="1"/>
    </xf>
    <xf numFmtId="0" fontId="4" fillId="11" borderId="13" xfId="0" applyFont="1" applyFill="1" applyBorder="1" applyAlignment="1">
      <alignment horizontal="right" vertical="center" wrapText="1"/>
    </xf>
    <xf numFmtId="0" fontId="4" fillId="10" borderId="14" xfId="0" applyFont="1" applyFill="1" applyBorder="1" applyAlignment="1">
      <alignment horizontal="right" vertical="center" wrapText="1"/>
    </xf>
    <xf numFmtId="164" fontId="5" fillId="10" borderId="15" xfId="1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right" vertical="center" wrapText="1"/>
    </xf>
    <xf numFmtId="0" fontId="5" fillId="10" borderId="13" xfId="0" applyFont="1" applyFill="1" applyBorder="1" applyAlignment="1">
      <alignment horizontal="right" vertical="center" wrapText="1"/>
    </xf>
    <xf numFmtId="0" fontId="5" fillId="11" borderId="13" xfId="0" applyFont="1" applyFill="1" applyBorder="1" applyAlignment="1">
      <alignment horizontal="right" vertical="center" wrapText="1"/>
    </xf>
    <xf numFmtId="0" fontId="5" fillId="10" borderId="14" xfId="0" applyFont="1" applyFill="1" applyBorder="1" applyAlignment="1">
      <alignment horizontal="right" vertical="center" wrapText="1"/>
    </xf>
    <xf numFmtId="164" fontId="5" fillId="4" borderId="15" xfId="1" applyFont="1" applyFill="1" applyBorder="1" applyAlignment="1">
      <alignment horizontal="right" vertical="center" wrapText="1"/>
    </xf>
    <xf numFmtId="168" fontId="5" fillId="4" borderId="15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right" vertical="center" wrapText="1"/>
    </xf>
    <xf numFmtId="0" fontId="4" fillId="14" borderId="5" xfId="0" applyFont="1" applyFill="1" applyBorder="1" applyAlignment="1">
      <alignment horizontal="right" vertical="center" wrapText="1"/>
    </xf>
    <xf numFmtId="0" fontId="4" fillId="15" borderId="5" xfId="0" applyFont="1" applyFill="1" applyBorder="1" applyAlignment="1">
      <alignment horizontal="right" vertical="center" wrapText="1"/>
    </xf>
    <xf numFmtId="44" fontId="4" fillId="16" borderId="8" xfId="1" applyNumberFormat="1" applyFont="1" applyFill="1" applyBorder="1" applyAlignment="1">
      <alignment horizontal="center" vertical="center" wrapText="1"/>
    </xf>
    <xf numFmtId="0" fontId="4" fillId="14" borderId="26" xfId="0" applyFont="1" applyFill="1" applyBorder="1" applyAlignment="1">
      <alignment horizontal="right" vertical="center" wrapText="1"/>
    </xf>
    <xf numFmtId="0" fontId="4" fillId="14" borderId="10" xfId="0" applyFont="1" applyFill="1" applyBorder="1" applyAlignment="1">
      <alignment horizontal="right" vertical="center" wrapText="1"/>
    </xf>
    <xf numFmtId="0" fontId="4" fillId="15" borderId="10" xfId="0" applyFont="1" applyFill="1" applyBorder="1" applyAlignment="1">
      <alignment horizontal="right" vertical="center" wrapText="1"/>
    </xf>
    <xf numFmtId="44" fontId="4" fillId="16" borderId="11" xfId="1" applyNumberFormat="1" applyFont="1" applyFill="1" applyBorder="1" applyAlignment="1">
      <alignment horizontal="center" vertical="center" wrapText="1"/>
    </xf>
    <xf numFmtId="0" fontId="4" fillId="17" borderId="43" xfId="0" applyFont="1" applyFill="1" applyBorder="1" applyAlignment="1">
      <alignment horizontal="right" vertical="center" wrapText="1"/>
    </xf>
    <xf numFmtId="0" fontId="4" fillId="17" borderId="44" xfId="0" applyFont="1" applyFill="1" applyBorder="1" applyAlignment="1">
      <alignment horizontal="right" vertical="center" wrapText="1"/>
    </xf>
    <xf numFmtId="0" fontId="4" fillId="18" borderId="44" xfId="0" applyFont="1" applyFill="1" applyBorder="1" applyAlignment="1">
      <alignment horizontal="right" vertical="center" wrapText="1"/>
    </xf>
    <xf numFmtId="164" fontId="4" fillId="17" borderId="15" xfId="1" applyFont="1" applyFill="1" applyBorder="1" applyAlignment="1">
      <alignment horizontal="right" vertical="center" wrapText="1"/>
    </xf>
    <xf numFmtId="0" fontId="7" fillId="2" borderId="0" xfId="3" applyFont="1" applyFill="1" applyAlignment="1">
      <alignment horizontal="left" vertical="center" wrapText="1"/>
    </xf>
    <xf numFmtId="0" fontId="7" fillId="3" borderId="0" xfId="3" applyFont="1" applyFill="1" applyAlignment="1">
      <alignment horizontal="left" vertical="center" wrapText="1"/>
    </xf>
    <xf numFmtId="0" fontId="5" fillId="10" borderId="45" xfId="0" applyFont="1" applyFill="1" applyBorder="1" applyAlignment="1">
      <alignment horizontal="right" vertical="center" wrapText="1"/>
    </xf>
    <xf numFmtId="0" fontId="5" fillId="10" borderId="46" xfId="0" applyFont="1" applyFill="1" applyBorder="1" applyAlignment="1">
      <alignment horizontal="right" vertical="center" wrapText="1"/>
    </xf>
    <xf numFmtId="0" fontId="5" fillId="10" borderId="47" xfId="0" applyFont="1" applyFill="1" applyBorder="1" applyAlignment="1">
      <alignment horizontal="right" vertical="center" wrapText="1"/>
    </xf>
    <xf numFmtId="0" fontId="5" fillId="6" borderId="48" xfId="0" applyFont="1" applyFill="1" applyBorder="1" applyAlignment="1">
      <alignment horizontal="center" vertical="center" wrapText="1"/>
    </xf>
  </cellXfs>
  <cellStyles count="7">
    <cellStyle name="Moeda" xfId="1" builtinId="4"/>
    <cellStyle name="Moeda 2" xfId="2" xr:uid="{00000000-0005-0000-0000-000001000000}"/>
    <cellStyle name="Normal" xfId="0" builtinId="0"/>
    <cellStyle name="Normal 3" xfId="3" xr:uid="{00000000-0005-0000-0000-000003000000}"/>
    <cellStyle name="Normal 40" xfId="4" xr:uid="{00000000-0005-0000-0000-000004000000}"/>
    <cellStyle name="Normal 41" xfId="5" xr:uid="{00000000-0005-0000-0000-000005000000}"/>
    <cellStyle name="Vírgula" xfId="6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535780</xdr:colOff>
      <xdr:row>53</xdr:row>
      <xdr:rowOff>119062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4786312" cy="89535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100" b="0" i="0" u="none" strike="noStrike" cap="none" spc="0">
            <a:ln>
              <a:noFill/>
            </a:ln>
            <a:solidFill>
              <a:srgbClr val="000000"/>
            </a:solidFill>
            <a:latin typeface="Times New Roman"/>
            <a:cs typeface="Times New Roman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600" b="0" i="0" u="none" strike="noStrike" cap="none" spc="0">
            <a:ln>
              <a:noFill/>
            </a:ln>
            <a:solidFill>
              <a:srgbClr val="000000"/>
            </a:solidFill>
            <a:latin typeface="Trebuchet MS"/>
            <a:cs typeface="Times New Roman"/>
          </a:endParaRPr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2000" b="1" i="0" u="none" strike="noStrike" cap="none" spc="0">
            <a:ln>
              <a:noFill/>
            </a:ln>
            <a:solidFill>
              <a:srgbClr val="000000"/>
            </a:solidFill>
            <a:latin typeface="Trebuchet MS"/>
          </a:endParaRPr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es-PY" sz="2000" b="1" i="0" u="none" strike="noStrike" cap="none" spc="0">
              <a:ln>
                <a:noFill/>
              </a:ln>
              <a:solidFill>
                <a:srgbClr val="000000"/>
              </a:solidFill>
              <a:latin typeface="Trebuchet MS"/>
            </a:rPr>
            <a:t>ANEXO V</a:t>
          </a:r>
          <a:endParaRPr/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600" b="1" i="0" u="none" strike="noStrike" cap="none" spc="0">
            <a:ln>
              <a:noFill/>
            </a:ln>
            <a:solidFill>
              <a:srgbClr val="000000"/>
            </a:solidFill>
            <a:latin typeface="Trebuchet MS"/>
          </a:endParaRPr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es-PY" sz="1800" b="1" i="0" u="none" strike="noStrike" cap="none" spc="0">
              <a:ln>
                <a:noFill/>
              </a:ln>
              <a:solidFill>
                <a:srgbClr val="000000"/>
              </a:solidFill>
              <a:latin typeface="Trebuchet MS"/>
            </a:rPr>
            <a:t>PLANILHA DE PREÇOS</a:t>
          </a:r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800" b="1" i="0" u="none" strike="noStrike" cap="none" spc="0">
            <a:ln>
              <a:noFill/>
            </a:ln>
            <a:solidFill>
              <a:srgbClr val="000000"/>
            </a:solidFill>
            <a:latin typeface="Trebuchet MS"/>
          </a:endParaRPr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es-PY" sz="1800" b="1" i="0" u="none" strike="noStrike" cap="none" spc="0">
              <a:ln>
                <a:noFill/>
              </a:ln>
              <a:solidFill>
                <a:srgbClr val="0000FF"/>
              </a:solidFill>
              <a:latin typeface="Trebuchet MS"/>
            </a:rPr>
            <a:t>ADITAMENTO 1</a:t>
          </a:r>
          <a:endParaRPr>
            <a:solidFill>
              <a:srgbClr val="0000FF"/>
            </a:solidFill>
          </a:endParaRPr>
        </a:p>
        <a:p>
          <a:pPr marL="0" marR="0" lvl="0" indent="0" algn="ctr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200" b="1" i="0" u="none" strike="noStrike" cap="none" spc="0">
            <a:ln>
              <a:noFill/>
            </a:ln>
            <a:solidFill>
              <a:srgbClr val="000000"/>
            </a:solidFill>
            <a:latin typeface="Trebuchet MS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200" b="1" i="0" u="none" strike="noStrike" cap="none" spc="0">
            <a:ln>
              <a:noFill/>
            </a:ln>
            <a:solidFill>
              <a:srgbClr val="000000"/>
            </a:solidFill>
            <a:latin typeface="Trebuchet MS"/>
          </a:endParaRPr>
        </a:p>
        <a:p>
          <a:pPr marL="0" marR="0" lvl="0" indent="0" algn="l" defTabSz="914400" rtl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lang="es-PY" sz="1200" b="1" i="0" u="none" strike="noStrike" cap="none" spc="0">
            <a:ln>
              <a:noFill/>
            </a:ln>
            <a:solidFill>
              <a:srgbClr val="000000"/>
            </a:solidFill>
            <a:latin typeface="Trebuchet M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186157</xdr:colOff>
      <xdr:row>0</xdr:row>
      <xdr:rowOff>159403</xdr:rowOff>
    </xdr:from>
    <xdr:to>
      <xdr:col>2</xdr:col>
      <xdr:colOff>557632</xdr:colOff>
      <xdr:row>1</xdr:row>
      <xdr:rowOff>118922</xdr:rowOff>
    </xdr:to>
    <xdr:pic>
      <xdr:nvPicPr>
        <xdr:cNvPr id="1086" name="Picture 3" descr="Itaipu_hor3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186157" y="159403"/>
          <a:ext cx="1609724" cy="4738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BreakPreview" zoomScale="80" workbookViewId="0">
      <selection activeCell="P33" sqref="P33"/>
    </sheetView>
  </sheetViews>
  <sheetFormatPr defaultRowHeight="12.75" x14ac:dyDescent="0.2"/>
  <sheetData/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3"/>
  <sheetViews>
    <sheetView showGridLines="0" tabSelected="1" view="pageBreakPreview" topLeftCell="A70" zoomScale="85" zoomScaleNormal="100" zoomScaleSheetLayoutView="85" workbookViewId="0">
      <selection activeCell="Q121" sqref="Q121"/>
    </sheetView>
  </sheetViews>
  <sheetFormatPr defaultColWidth="9.140625" defaultRowHeight="12.75" x14ac:dyDescent="0.2"/>
  <cols>
    <col min="1" max="1" width="9.140625" style="10"/>
    <col min="2" max="2" width="11.42578125" style="10" customWidth="1"/>
    <col min="3" max="7" width="9.140625" style="10"/>
    <col min="8" max="8" width="42.5703125" style="10" customWidth="1"/>
    <col min="9" max="9" width="24.42578125" style="10" customWidth="1"/>
    <col min="10" max="10" width="24.42578125" style="11" customWidth="1"/>
    <col min="11" max="11" width="15.140625" style="10" customWidth="1"/>
    <col min="12" max="12" width="4.28515625" style="10" customWidth="1"/>
    <col min="13" max="13" width="10.42578125" style="10" customWidth="1"/>
    <col min="14" max="14" width="20.7109375" style="10" customWidth="1"/>
    <col min="15" max="15" width="25.7109375" style="10" customWidth="1"/>
    <col min="16" max="16" width="22.140625" style="1" customWidth="1"/>
    <col min="17" max="17" width="15.85546875" style="1" customWidth="1"/>
    <col min="18" max="18" width="14.85546875" style="1" bestFit="1" customWidth="1"/>
    <col min="19" max="19" width="9.140625" style="1"/>
    <col min="20" max="20" width="14.42578125" style="1" bestFit="1" customWidth="1"/>
    <col min="21" max="16384" width="9.140625" style="1"/>
  </cols>
  <sheetData>
    <row r="1" spans="1:20" ht="40.5" customHeight="1" x14ac:dyDescent="0.2"/>
    <row r="2" spans="1:20" ht="90" customHeight="1" x14ac:dyDescent="0.2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4"/>
      <c r="K2" s="123"/>
      <c r="L2" s="123"/>
      <c r="M2" s="123"/>
      <c r="N2" s="123"/>
      <c r="O2" s="123"/>
    </row>
    <row r="3" spans="1:20" ht="24.75" customHeight="1" x14ac:dyDescent="0.2">
      <c r="A3" s="125" t="s">
        <v>1</v>
      </c>
      <c r="B3" s="125"/>
      <c r="C3" s="125"/>
      <c r="D3" s="125"/>
      <c r="E3" s="125"/>
      <c r="F3" s="125"/>
      <c r="G3" s="125"/>
      <c r="H3" s="125"/>
      <c r="I3" s="125"/>
      <c r="J3" s="126"/>
      <c r="K3" s="125"/>
      <c r="L3" s="125"/>
      <c r="M3" s="125"/>
      <c r="N3" s="125"/>
      <c r="O3" s="125"/>
    </row>
    <row r="4" spans="1:20" ht="24.75" customHeight="1" x14ac:dyDescent="0.2">
      <c r="B4" s="12"/>
      <c r="C4" s="12"/>
      <c r="D4" s="12"/>
      <c r="E4" s="12"/>
      <c r="F4" s="12"/>
      <c r="G4" s="12"/>
      <c r="H4" s="12"/>
      <c r="I4" s="12"/>
      <c r="J4" s="13"/>
      <c r="K4" s="12"/>
      <c r="L4" s="12"/>
      <c r="M4" s="12"/>
      <c r="N4" s="12"/>
      <c r="O4" s="12"/>
    </row>
    <row r="5" spans="1:20" ht="24.75" customHeight="1" x14ac:dyDescent="0.2">
      <c r="A5" s="127" t="s">
        <v>2</v>
      </c>
      <c r="B5" s="127"/>
      <c r="C5" s="127"/>
      <c r="D5" s="127"/>
      <c r="E5" s="127"/>
      <c r="F5" s="127"/>
      <c r="G5" s="127"/>
      <c r="H5" s="127"/>
      <c r="I5" s="127"/>
      <c r="J5" s="128"/>
      <c r="K5" s="127"/>
      <c r="L5" s="127"/>
      <c r="M5" s="127"/>
      <c r="N5" s="127"/>
      <c r="O5" s="127"/>
    </row>
    <row r="6" spans="1:20" ht="24.7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4"/>
    </row>
    <row r="7" spans="1:20" ht="24.75" customHeight="1" x14ac:dyDescent="0.2">
      <c r="A7" s="129" t="s">
        <v>3</v>
      </c>
      <c r="B7" s="130"/>
      <c r="C7" s="130"/>
      <c r="D7" s="130"/>
      <c r="E7" s="130"/>
      <c r="F7" s="130"/>
      <c r="G7" s="130"/>
      <c r="H7" s="130"/>
      <c r="I7" s="130"/>
      <c r="J7" s="131"/>
      <c r="K7" s="130"/>
      <c r="L7" s="130"/>
      <c r="M7" s="130"/>
      <c r="N7" s="130"/>
      <c r="O7" s="132"/>
    </row>
    <row r="8" spans="1:20" ht="60" customHeight="1" x14ac:dyDescent="0.2">
      <c r="A8" s="139" t="s">
        <v>4</v>
      </c>
      <c r="B8" s="140" t="s">
        <v>5</v>
      </c>
      <c r="C8" s="141" t="s">
        <v>6</v>
      </c>
      <c r="D8" s="141"/>
      <c r="E8" s="141"/>
      <c r="F8" s="141"/>
      <c r="G8" s="141"/>
      <c r="H8" s="141"/>
      <c r="I8" s="140" t="s">
        <v>7</v>
      </c>
      <c r="J8" s="142" t="s">
        <v>231</v>
      </c>
      <c r="K8" s="140" t="s">
        <v>8</v>
      </c>
      <c r="L8" s="143" t="s">
        <v>9</v>
      </c>
      <c r="M8" s="144"/>
      <c r="N8" s="145" t="s">
        <v>236</v>
      </c>
      <c r="O8" s="146" t="s">
        <v>237</v>
      </c>
    </row>
    <row r="9" spans="1:20" ht="45" customHeight="1" x14ac:dyDescent="0.2">
      <c r="A9" s="168">
        <v>1</v>
      </c>
      <c r="B9" s="16" t="s">
        <v>12</v>
      </c>
      <c r="C9" s="112" t="s">
        <v>13</v>
      </c>
      <c r="D9" s="112"/>
      <c r="E9" s="112"/>
      <c r="F9" s="112"/>
      <c r="G9" s="112"/>
      <c r="H9" s="112"/>
      <c r="I9" s="16" t="s">
        <v>14</v>
      </c>
      <c r="J9" s="17" t="s">
        <v>15</v>
      </c>
      <c r="K9" s="16">
        <v>3</v>
      </c>
      <c r="L9" s="111" t="s">
        <v>16</v>
      </c>
      <c r="M9" s="111"/>
      <c r="N9" s="18">
        <v>0</v>
      </c>
      <c r="O9" s="19">
        <f t="shared" ref="O9:O39" si="0">N9*K9</f>
        <v>0</v>
      </c>
      <c r="Q9" s="2"/>
      <c r="R9" s="2"/>
      <c r="T9" s="2"/>
    </row>
    <row r="10" spans="1:20" ht="45" customHeight="1" x14ac:dyDescent="0.2">
      <c r="A10" s="147"/>
      <c r="B10" s="16" t="s">
        <v>17</v>
      </c>
      <c r="C10" s="112" t="s">
        <v>18</v>
      </c>
      <c r="D10" s="112"/>
      <c r="E10" s="112"/>
      <c r="F10" s="112"/>
      <c r="G10" s="112"/>
      <c r="H10" s="112"/>
      <c r="I10" s="16" t="s">
        <v>19</v>
      </c>
      <c r="J10" s="17" t="s">
        <v>15</v>
      </c>
      <c r="K10" s="16">
        <v>2</v>
      </c>
      <c r="L10" s="111" t="s">
        <v>16</v>
      </c>
      <c r="M10" s="111"/>
      <c r="N10" s="18">
        <v>0</v>
      </c>
      <c r="O10" s="19">
        <f t="shared" si="0"/>
        <v>0</v>
      </c>
      <c r="Q10" s="2"/>
      <c r="R10" s="2"/>
      <c r="T10" s="2"/>
    </row>
    <row r="11" spans="1:20" ht="45" customHeight="1" x14ac:dyDescent="0.2">
      <c r="A11" s="147"/>
      <c r="B11" s="16" t="s">
        <v>20</v>
      </c>
      <c r="C11" s="112" t="s">
        <v>21</v>
      </c>
      <c r="D11" s="112"/>
      <c r="E11" s="112"/>
      <c r="F11" s="112"/>
      <c r="G11" s="112"/>
      <c r="H11" s="112"/>
      <c r="I11" s="16" t="s">
        <v>22</v>
      </c>
      <c r="J11" s="17" t="s">
        <v>15</v>
      </c>
      <c r="K11" s="16">
        <v>8</v>
      </c>
      <c r="L11" s="111" t="s">
        <v>16</v>
      </c>
      <c r="M11" s="111"/>
      <c r="N11" s="18">
        <v>0</v>
      </c>
      <c r="O11" s="19">
        <f t="shared" si="0"/>
        <v>0</v>
      </c>
      <c r="Q11" s="2"/>
      <c r="R11" s="2"/>
      <c r="T11" s="2"/>
    </row>
    <row r="12" spans="1:20" ht="45" customHeight="1" x14ac:dyDescent="0.2">
      <c r="A12" s="147"/>
      <c r="B12" s="16" t="s">
        <v>23</v>
      </c>
      <c r="C12" s="112" t="s">
        <v>24</v>
      </c>
      <c r="D12" s="112"/>
      <c r="E12" s="112"/>
      <c r="F12" s="112"/>
      <c r="G12" s="112"/>
      <c r="H12" s="112"/>
      <c r="I12" s="16" t="s">
        <v>25</v>
      </c>
      <c r="J12" s="17" t="s">
        <v>15</v>
      </c>
      <c r="K12" s="16">
        <v>24</v>
      </c>
      <c r="L12" s="111" t="s">
        <v>16</v>
      </c>
      <c r="M12" s="111"/>
      <c r="N12" s="18">
        <v>0</v>
      </c>
      <c r="O12" s="19">
        <f t="shared" si="0"/>
        <v>0</v>
      </c>
      <c r="Q12" s="2"/>
      <c r="R12" s="2"/>
      <c r="T12" s="2"/>
    </row>
    <row r="13" spans="1:20" ht="45" customHeight="1" x14ac:dyDescent="0.2">
      <c r="A13" s="147"/>
      <c r="B13" s="16" t="s">
        <v>26</v>
      </c>
      <c r="C13" s="112" t="s">
        <v>27</v>
      </c>
      <c r="D13" s="112"/>
      <c r="E13" s="112"/>
      <c r="F13" s="112"/>
      <c r="G13" s="112"/>
      <c r="H13" s="112"/>
      <c r="I13" s="16" t="s">
        <v>28</v>
      </c>
      <c r="J13" s="17" t="s">
        <v>15</v>
      </c>
      <c r="K13" s="16">
        <v>7</v>
      </c>
      <c r="L13" s="111" t="s">
        <v>16</v>
      </c>
      <c r="M13" s="111"/>
      <c r="N13" s="18">
        <v>0</v>
      </c>
      <c r="O13" s="19">
        <f t="shared" si="0"/>
        <v>0</v>
      </c>
      <c r="Q13" s="2"/>
      <c r="R13" s="2"/>
      <c r="T13" s="2"/>
    </row>
    <row r="14" spans="1:20" ht="45" customHeight="1" x14ac:dyDescent="0.2">
      <c r="A14" s="147"/>
      <c r="B14" s="16" t="s">
        <v>29</v>
      </c>
      <c r="C14" s="112" t="s">
        <v>30</v>
      </c>
      <c r="D14" s="112"/>
      <c r="E14" s="112"/>
      <c r="F14" s="112"/>
      <c r="G14" s="112"/>
      <c r="H14" s="112"/>
      <c r="I14" s="16" t="s">
        <v>31</v>
      </c>
      <c r="J14" s="17" t="s">
        <v>15</v>
      </c>
      <c r="K14" s="16">
        <v>4</v>
      </c>
      <c r="L14" s="111" t="s">
        <v>16</v>
      </c>
      <c r="M14" s="111"/>
      <c r="N14" s="18">
        <v>0</v>
      </c>
      <c r="O14" s="19">
        <f t="shared" si="0"/>
        <v>0</v>
      </c>
      <c r="Q14" s="2"/>
      <c r="R14" s="2"/>
      <c r="T14" s="2"/>
    </row>
    <row r="15" spans="1:20" ht="45" customHeight="1" x14ac:dyDescent="0.2">
      <c r="A15" s="147"/>
      <c r="B15" s="16" t="s">
        <v>32</v>
      </c>
      <c r="C15" s="112" t="s">
        <v>33</v>
      </c>
      <c r="D15" s="112"/>
      <c r="E15" s="112"/>
      <c r="F15" s="112"/>
      <c r="G15" s="112"/>
      <c r="H15" s="112"/>
      <c r="I15" s="16" t="s">
        <v>34</v>
      </c>
      <c r="J15" s="17" t="s">
        <v>15</v>
      </c>
      <c r="K15" s="16">
        <v>5</v>
      </c>
      <c r="L15" s="111" t="s">
        <v>16</v>
      </c>
      <c r="M15" s="111"/>
      <c r="N15" s="18">
        <v>0</v>
      </c>
      <c r="O15" s="19">
        <f t="shared" si="0"/>
        <v>0</v>
      </c>
      <c r="Q15" s="2"/>
      <c r="R15" s="2"/>
      <c r="T15" s="2"/>
    </row>
    <row r="16" spans="1:20" ht="45" customHeight="1" x14ac:dyDescent="0.2">
      <c r="A16" s="147"/>
      <c r="B16" s="16" t="s">
        <v>35</v>
      </c>
      <c r="C16" s="112" t="s">
        <v>36</v>
      </c>
      <c r="D16" s="112"/>
      <c r="E16" s="112"/>
      <c r="F16" s="112"/>
      <c r="G16" s="112"/>
      <c r="H16" s="112"/>
      <c r="I16" s="16" t="s">
        <v>37</v>
      </c>
      <c r="J16" s="17" t="s">
        <v>15</v>
      </c>
      <c r="K16" s="16">
        <v>5</v>
      </c>
      <c r="L16" s="111" t="s">
        <v>16</v>
      </c>
      <c r="M16" s="111"/>
      <c r="N16" s="18">
        <v>0</v>
      </c>
      <c r="O16" s="19">
        <f t="shared" si="0"/>
        <v>0</v>
      </c>
      <c r="Q16" s="2"/>
      <c r="R16" s="2"/>
      <c r="T16" s="2"/>
    </row>
    <row r="17" spans="1:20" ht="45" customHeight="1" x14ac:dyDescent="0.2">
      <c r="A17" s="147"/>
      <c r="B17" s="16" t="s">
        <v>38</v>
      </c>
      <c r="C17" s="112" t="s">
        <v>39</v>
      </c>
      <c r="D17" s="112"/>
      <c r="E17" s="112"/>
      <c r="F17" s="112"/>
      <c r="G17" s="112"/>
      <c r="H17" s="112"/>
      <c r="I17" s="16" t="s">
        <v>40</v>
      </c>
      <c r="J17" s="17" t="s">
        <v>15</v>
      </c>
      <c r="K17" s="16">
        <v>10</v>
      </c>
      <c r="L17" s="111" t="s">
        <v>16</v>
      </c>
      <c r="M17" s="111"/>
      <c r="N17" s="18">
        <v>0</v>
      </c>
      <c r="O17" s="19">
        <f t="shared" si="0"/>
        <v>0</v>
      </c>
      <c r="Q17" s="2"/>
      <c r="R17" s="2"/>
      <c r="T17" s="2"/>
    </row>
    <row r="18" spans="1:20" ht="45" customHeight="1" x14ac:dyDescent="0.2">
      <c r="A18" s="147"/>
      <c r="B18" s="16" t="s">
        <v>41</v>
      </c>
      <c r="C18" s="112" t="s">
        <v>42</v>
      </c>
      <c r="D18" s="112"/>
      <c r="E18" s="112"/>
      <c r="F18" s="112"/>
      <c r="G18" s="112"/>
      <c r="H18" s="112"/>
      <c r="I18" s="16" t="s">
        <v>43</v>
      </c>
      <c r="J18" s="17" t="s">
        <v>15</v>
      </c>
      <c r="K18" s="16">
        <v>6</v>
      </c>
      <c r="L18" s="111" t="s">
        <v>16</v>
      </c>
      <c r="M18" s="111"/>
      <c r="N18" s="18">
        <v>0</v>
      </c>
      <c r="O18" s="19">
        <f t="shared" si="0"/>
        <v>0</v>
      </c>
      <c r="Q18" s="2"/>
      <c r="R18" s="2"/>
      <c r="T18" s="2"/>
    </row>
    <row r="19" spans="1:20" ht="45" customHeight="1" x14ac:dyDescent="0.2">
      <c r="A19" s="147"/>
      <c r="B19" s="16" t="s">
        <v>44</v>
      </c>
      <c r="C19" s="121" t="s">
        <v>45</v>
      </c>
      <c r="D19" s="121"/>
      <c r="E19" s="121"/>
      <c r="F19" s="121"/>
      <c r="G19" s="121"/>
      <c r="H19" s="121"/>
      <c r="I19" s="16" t="s">
        <v>46</v>
      </c>
      <c r="J19" s="17" t="s">
        <v>15</v>
      </c>
      <c r="K19" s="16">
        <v>2</v>
      </c>
      <c r="L19" s="111" t="s">
        <v>16</v>
      </c>
      <c r="M19" s="111"/>
      <c r="N19" s="18">
        <v>0</v>
      </c>
      <c r="O19" s="19">
        <f t="shared" si="0"/>
        <v>0</v>
      </c>
      <c r="Q19" s="2"/>
      <c r="R19" s="2"/>
      <c r="T19" s="2"/>
    </row>
    <row r="20" spans="1:20" ht="45" customHeight="1" x14ac:dyDescent="0.2">
      <c r="A20" s="147"/>
      <c r="B20" s="16" t="s">
        <v>47</v>
      </c>
      <c r="C20" s="121" t="s">
        <v>48</v>
      </c>
      <c r="D20" s="121"/>
      <c r="E20" s="121"/>
      <c r="F20" s="121"/>
      <c r="G20" s="121"/>
      <c r="H20" s="121"/>
      <c r="I20" s="16" t="s">
        <v>49</v>
      </c>
      <c r="J20" s="17" t="s">
        <v>15</v>
      </c>
      <c r="K20" s="16">
        <v>5</v>
      </c>
      <c r="L20" s="111" t="s">
        <v>16</v>
      </c>
      <c r="M20" s="111"/>
      <c r="N20" s="18">
        <v>0</v>
      </c>
      <c r="O20" s="19">
        <f t="shared" si="0"/>
        <v>0</v>
      </c>
      <c r="Q20" s="2"/>
      <c r="R20" s="2"/>
      <c r="T20" s="2"/>
    </row>
    <row r="21" spans="1:20" ht="45" customHeight="1" x14ac:dyDescent="0.2">
      <c r="A21" s="147"/>
      <c r="B21" s="16" t="s">
        <v>50</v>
      </c>
      <c r="C21" s="121" t="s">
        <v>51</v>
      </c>
      <c r="D21" s="121"/>
      <c r="E21" s="121"/>
      <c r="F21" s="121"/>
      <c r="G21" s="121"/>
      <c r="H21" s="121"/>
      <c r="I21" s="16" t="s">
        <v>52</v>
      </c>
      <c r="J21" s="17" t="s">
        <v>15</v>
      </c>
      <c r="K21" s="16">
        <v>5</v>
      </c>
      <c r="L21" s="111" t="s">
        <v>16</v>
      </c>
      <c r="M21" s="111"/>
      <c r="N21" s="18">
        <v>0</v>
      </c>
      <c r="O21" s="19">
        <f t="shared" si="0"/>
        <v>0</v>
      </c>
      <c r="Q21" s="2"/>
      <c r="R21" s="2"/>
      <c r="T21" s="2"/>
    </row>
    <row r="22" spans="1:20" ht="45" customHeight="1" x14ac:dyDescent="0.2">
      <c r="A22" s="147"/>
      <c r="B22" s="16" t="s">
        <v>53</v>
      </c>
      <c r="C22" s="121" t="s">
        <v>54</v>
      </c>
      <c r="D22" s="121"/>
      <c r="E22" s="121"/>
      <c r="F22" s="121"/>
      <c r="G22" s="121"/>
      <c r="H22" s="121"/>
      <c r="I22" s="16" t="s">
        <v>55</v>
      </c>
      <c r="J22" s="17" t="s">
        <v>15</v>
      </c>
      <c r="K22" s="16">
        <v>3</v>
      </c>
      <c r="L22" s="111" t="s">
        <v>16</v>
      </c>
      <c r="M22" s="111"/>
      <c r="N22" s="18">
        <v>0</v>
      </c>
      <c r="O22" s="20">
        <f t="shared" si="0"/>
        <v>0</v>
      </c>
      <c r="Q22" s="2"/>
      <c r="R22" s="2"/>
      <c r="T22" s="2"/>
    </row>
    <row r="23" spans="1:20" ht="45" customHeight="1" x14ac:dyDescent="0.2">
      <c r="A23" s="147"/>
      <c r="B23" s="16" t="s">
        <v>56</v>
      </c>
      <c r="C23" s="121" t="s">
        <v>57</v>
      </c>
      <c r="D23" s="121"/>
      <c r="E23" s="121"/>
      <c r="F23" s="121"/>
      <c r="G23" s="121"/>
      <c r="H23" s="121"/>
      <c r="I23" s="16" t="s">
        <v>58</v>
      </c>
      <c r="J23" s="17" t="s">
        <v>15</v>
      </c>
      <c r="K23" s="16">
        <v>2</v>
      </c>
      <c r="L23" s="111" t="s">
        <v>16</v>
      </c>
      <c r="M23" s="111"/>
      <c r="N23" s="18">
        <v>0</v>
      </c>
      <c r="O23" s="20">
        <f t="shared" si="0"/>
        <v>0</v>
      </c>
      <c r="Q23" s="2"/>
      <c r="R23" s="2"/>
      <c r="T23" s="2"/>
    </row>
    <row r="24" spans="1:20" ht="45" customHeight="1" x14ac:dyDescent="0.2">
      <c r="A24" s="147"/>
      <c r="B24" s="16" t="s">
        <v>59</v>
      </c>
      <c r="C24" s="121" t="s">
        <v>60</v>
      </c>
      <c r="D24" s="121"/>
      <c r="E24" s="121"/>
      <c r="F24" s="121"/>
      <c r="G24" s="121"/>
      <c r="H24" s="121"/>
      <c r="I24" s="16" t="s">
        <v>61</v>
      </c>
      <c r="J24" s="17" t="s">
        <v>15</v>
      </c>
      <c r="K24" s="16">
        <v>1</v>
      </c>
      <c r="L24" s="111" t="s">
        <v>16</v>
      </c>
      <c r="M24" s="111"/>
      <c r="N24" s="18">
        <v>0</v>
      </c>
      <c r="O24" s="20">
        <f t="shared" si="0"/>
        <v>0</v>
      </c>
      <c r="Q24" s="2"/>
      <c r="R24" s="2"/>
      <c r="T24" s="2"/>
    </row>
    <row r="25" spans="1:20" ht="45" customHeight="1" x14ac:dyDescent="0.2">
      <c r="A25" s="147"/>
      <c r="B25" s="16" t="s">
        <v>62</v>
      </c>
      <c r="C25" s="121" t="s">
        <v>63</v>
      </c>
      <c r="D25" s="121"/>
      <c r="E25" s="121"/>
      <c r="F25" s="121"/>
      <c r="G25" s="121"/>
      <c r="H25" s="121"/>
      <c r="I25" s="16" t="s">
        <v>64</v>
      </c>
      <c r="J25" s="17" t="s">
        <v>15</v>
      </c>
      <c r="K25" s="16">
        <v>4</v>
      </c>
      <c r="L25" s="111" t="s">
        <v>16</v>
      </c>
      <c r="M25" s="111"/>
      <c r="N25" s="18">
        <v>0</v>
      </c>
      <c r="O25" s="20">
        <f t="shared" si="0"/>
        <v>0</v>
      </c>
      <c r="Q25" s="2"/>
      <c r="R25" s="2"/>
      <c r="T25" s="2"/>
    </row>
    <row r="26" spans="1:20" ht="45" customHeight="1" x14ac:dyDescent="0.2">
      <c r="A26" s="147"/>
      <c r="B26" s="16" t="s">
        <v>65</v>
      </c>
      <c r="C26" s="121" t="s">
        <v>66</v>
      </c>
      <c r="D26" s="121"/>
      <c r="E26" s="121"/>
      <c r="F26" s="121"/>
      <c r="G26" s="121"/>
      <c r="H26" s="121"/>
      <c r="I26" s="16" t="s">
        <v>67</v>
      </c>
      <c r="J26" s="17" t="s">
        <v>15</v>
      </c>
      <c r="K26" s="16">
        <v>8</v>
      </c>
      <c r="L26" s="111" t="s">
        <v>16</v>
      </c>
      <c r="M26" s="111"/>
      <c r="N26" s="18">
        <v>0</v>
      </c>
      <c r="O26" s="20">
        <f t="shared" si="0"/>
        <v>0</v>
      </c>
      <c r="Q26" s="2"/>
      <c r="R26" s="2"/>
      <c r="T26" s="2"/>
    </row>
    <row r="27" spans="1:20" ht="45" customHeight="1" x14ac:dyDescent="0.2">
      <c r="A27" s="147"/>
      <c r="B27" s="16" t="s">
        <v>68</v>
      </c>
      <c r="C27" s="121" t="s">
        <v>69</v>
      </c>
      <c r="D27" s="121"/>
      <c r="E27" s="121"/>
      <c r="F27" s="121"/>
      <c r="G27" s="121"/>
      <c r="H27" s="121"/>
      <c r="I27" s="16" t="s">
        <v>70</v>
      </c>
      <c r="J27" s="17" t="s">
        <v>15</v>
      </c>
      <c r="K27" s="16">
        <v>2</v>
      </c>
      <c r="L27" s="111" t="s">
        <v>16</v>
      </c>
      <c r="M27" s="111"/>
      <c r="N27" s="18">
        <v>0</v>
      </c>
      <c r="O27" s="20">
        <f t="shared" si="0"/>
        <v>0</v>
      </c>
      <c r="Q27" s="2"/>
      <c r="R27" s="2"/>
      <c r="T27" s="2"/>
    </row>
    <row r="28" spans="1:20" ht="45" customHeight="1" x14ac:dyDescent="0.2">
      <c r="A28" s="147"/>
      <c r="B28" s="16" t="s">
        <v>71</v>
      </c>
      <c r="C28" s="121" t="s">
        <v>72</v>
      </c>
      <c r="D28" s="121"/>
      <c r="E28" s="121"/>
      <c r="F28" s="121"/>
      <c r="G28" s="121"/>
      <c r="H28" s="121"/>
      <c r="I28" s="16" t="s">
        <v>73</v>
      </c>
      <c r="J28" s="17" t="s">
        <v>15</v>
      </c>
      <c r="K28" s="16">
        <v>2</v>
      </c>
      <c r="L28" s="111" t="s">
        <v>16</v>
      </c>
      <c r="M28" s="111"/>
      <c r="N28" s="18">
        <v>0</v>
      </c>
      <c r="O28" s="20">
        <f t="shared" si="0"/>
        <v>0</v>
      </c>
      <c r="Q28" s="2"/>
      <c r="R28" s="2"/>
      <c r="T28" s="2"/>
    </row>
    <row r="29" spans="1:20" ht="45" customHeight="1" x14ac:dyDescent="0.2">
      <c r="A29" s="147"/>
      <c r="B29" s="16" t="s">
        <v>74</v>
      </c>
      <c r="C29" s="122" t="s">
        <v>75</v>
      </c>
      <c r="D29" s="122"/>
      <c r="E29" s="122"/>
      <c r="F29" s="122"/>
      <c r="G29" s="122"/>
      <c r="H29" s="122"/>
      <c r="I29" s="16" t="s">
        <v>76</v>
      </c>
      <c r="J29" s="17" t="s">
        <v>15</v>
      </c>
      <c r="K29" s="16">
        <v>2</v>
      </c>
      <c r="L29" s="111" t="s">
        <v>16</v>
      </c>
      <c r="M29" s="111"/>
      <c r="N29" s="18">
        <v>0</v>
      </c>
      <c r="O29" s="20">
        <f t="shared" si="0"/>
        <v>0</v>
      </c>
      <c r="Q29" s="2"/>
      <c r="R29" s="2"/>
      <c r="T29" s="2"/>
    </row>
    <row r="30" spans="1:20" ht="45" customHeight="1" x14ac:dyDescent="0.2">
      <c r="A30" s="147"/>
      <c r="B30" s="16" t="s">
        <v>77</v>
      </c>
      <c r="C30" s="121" t="s">
        <v>78</v>
      </c>
      <c r="D30" s="121"/>
      <c r="E30" s="121"/>
      <c r="F30" s="121"/>
      <c r="G30" s="121"/>
      <c r="H30" s="121"/>
      <c r="I30" s="16" t="s">
        <v>79</v>
      </c>
      <c r="J30" s="17" t="s">
        <v>15</v>
      </c>
      <c r="K30" s="16">
        <v>9</v>
      </c>
      <c r="L30" s="111" t="s">
        <v>16</v>
      </c>
      <c r="M30" s="111"/>
      <c r="N30" s="18">
        <v>0</v>
      </c>
      <c r="O30" s="20">
        <f t="shared" si="0"/>
        <v>0</v>
      </c>
      <c r="Q30" s="2"/>
      <c r="R30" s="2"/>
      <c r="T30" s="2"/>
    </row>
    <row r="31" spans="1:20" ht="45" customHeight="1" x14ac:dyDescent="0.2">
      <c r="A31" s="147"/>
      <c r="B31" s="16" t="s">
        <v>80</v>
      </c>
      <c r="C31" s="121" t="s">
        <v>81</v>
      </c>
      <c r="D31" s="121"/>
      <c r="E31" s="121"/>
      <c r="F31" s="121"/>
      <c r="G31" s="121"/>
      <c r="H31" s="121"/>
      <c r="I31" s="16" t="s">
        <v>82</v>
      </c>
      <c r="J31" s="17" t="s">
        <v>15</v>
      </c>
      <c r="K31" s="16">
        <v>1</v>
      </c>
      <c r="L31" s="111" t="s">
        <v>16</v>
      </c>
      <c r="M31" s="111"/>
      <c r="N31" s="18">
        <v>0</v>
      </c>
      <c r="O31" s="20">
        <f t="shared" si="0"/>
        <v>0</v>
      </c>
      <c r="Q31" s="2"/>
      <c r="R31" s="2"/>
      <c r="T31" s="2"/>
    </row>
    <row r="32" spans="1:20" ht="45" customHeight="1" x14ac:dyDescent="0.2">
      <c r="A32" s="147"/>
      <c r="B32" s="16" t="s">
        <v>83</v>
      </c>
      <c r="C32" s="121" t="s">
        <v>84</v>
      </c>
      <c r="D32" s="121"/>
      <c r="E32" s="121"/>
      <c r="F32" s="121"/>
      <c r="G32" s="121"/>
      <c r="H32" s="121"/>
      <c r="I32" s="16" t="s">
        <v>85</v>
      </c>
      <c r="J32" s="17" t="s">
        <v>15</v>
      </c>
      <c r="K32" s="16">
        <v>4</v>
      </c>
      <c r="L32" s="111" t="s">
        <v>16</v>
      </c>
      <c r="M32" s="111"/>
      <c r="N32" s="18">
        <v>0</v>
      </c>
      <c r="O32" s="20">
        <f t="shared" si="0"/>
        <v>0</v>
      </c>
      <c r="Q32" s="2"/>
      <c r="R32" s="2"/>
      <c r="T32" s="2"/>
    </row>
    <row r="33" spans="1:20" ht="45" customHeight="1" x14ac:dyDescent="0.2">
      <c r="A33" s="147"/>
      <c r="B33" s="16" t="s">
        <v>86</v>
      </c>
      <c r="C33" s="121" t="s">
        <v>87</v>
      </c>
      <c r="D33" s="121"/>
      <c r="E33" s="121"/>
      <c r="F33" s="121"/>
      <c r="G33" s="121"/>
      <c r="H33" s="121"/>
      <c r="I33" s="16" t="s">
        <v>88</v>
      </c>
      <c r="J33" s="17" t="s">
        <v>15</v>
      </c>
      <c r="K33" s="16">
        <v>4</v>
      </c>
      <c r="L33" s="111" t="s">
        <v>16</v>
      </c>
      <c r="M33" s="111"/>
      <c r="N33" s="18">
        <v>0</v>
      </c>
      <c r="O33" s="20">
        <f t="shared" si="0"/>
        <v>0</v>
      </c>
      <c r="Q33" s="2"/>
      <c r="R33" s="2"/>
      <c r="T33" s="2"/>
    </row>
    <row r="34" spans="1:20" ht="45" customHeight="1" x14ac:dyDescent="0.2">
      <c r="A34" s="147"/>
      <c r="B34" s="16" t="s">
        <v>89</v>
      </c>
      <c r="C34" s="121" t="s">
        <v>90</v>
      </c>
      <c r="D34" s="121"/>
      <c r="E34" s="121"/>
      <c r="F34" s="121"/>
      <c r="G34" s="121"/>
      <c r="H34" s="121"/>
      <c r="I34" s="16" t="s">
        <v>91</v>
      </c>
      <c r="J34" s="17" t="s">
        <v>15</v>
      </c>
      <c r="K34" s="16">
        <v>1</v>
      </c>
      <c r="L34" s="111" t="s">
        <v>16</v>
      </c>
      <c r="M34" s="111"/>
      <c r="N34" s="18">
        <v>0</v>
      </c>
      <c r="O34" s="20">
        <f t="shared" si="0"/>
        <v>0</v>
      </c>
      <c r="Q34" s="2"/>
      <c r="R34" s="2"/>
      <c r="T34" s="2"/>
    </row>
    <row r="35" spans="1:20" ht="45" customHeight="1" x14ac:dyDescent="0.2">
      <c r="A35" s="147"/>
      <c r="B35" s="16" t="s">
        <v>92</v>
      </c>
      <c r="C35" s="121" t="s">
        <v>93</v>
      </c>
      <c r="D35" s="121"/>
      <c r="E35" s="121"/>
      <c r="F35" s="121"/>
      <c r="G35" s="121"/>
      <c r="H35" s="121"/>
      <c r="I35" s="16" t="s">
        <v>94</v>
      </c>
      <c r="J35" s="17" t="s">
        <v>15</v>
      </c>
      <c r="K35" s="16">
        <v>1</v>
      </c>
      <c r="L35" s="111" t="s">
        <v>16</v>
      </c>
      <c r="M35" s="111"/>
      <c r="N35" s="18">
        <v>0</v>
      </c>
      <c r="O35" s="20">
        <f t="shared" si="0"/>
        <v>0</v>
      </c>
      <c r="Q35" s="2"/>
      <c r="R35" s="2"/>
      <c r="T35" s="2"/>
    </row>
    <row r="36" spans="1:20" ht="45" customHeight="1" x14ac:dyDescent="0.2">
      <c r="A36" s="147"/>
      <c r="B36" s="16" t="s">
        <v>95</v>
      </c>
      <c r="C36" s="121" t="s">
        <v>96</v>
      </c>
      <c r="D36" s="121"/>
      <c r="E36" s="121"/>
      <c r="F36" s="121"/>
      <c r="G36" s="121"/>
      <c r="H36" s="121"/>
      <c r="I36" s="16" t="s">
        <v>97</v>
      </c>
      <c r="J36" s="17" t="s">
        <v>15</v>
      </c>
      <c r="K36" s="16">
        <v>1</v>
      </c>
      <c r="L36" s="111" t="s">
        <v>16</v>
      </c>
      <c r="M36" s="111"/>
      <c r="N36" s="18">
        <v>0</v>
      </c>
      <c r="O36" s="20">
        <f t="shared" si="0"/>
        <v>0</v>
      </c>
      <c r="Q36" s="2"/>
      <c r="R36" s="2"/>
      <c r="T36" s="2"/>
    </row>
    <row r="37" spans="1:20" ht="45" customHeight="1" x14ac:dyDescent="0.2">
      <c r="A37" s="147"/>
      <c r="B37" s="16" t="s">
        <v>98</v>
      </c>
      <c r="C37" s="121" t="s">
        <v>99</v>
      </c>
      <c r="D37" s="121"/>
      <c r="E37" s="121"/>
      <c r="F37" s="121"/>
      <c r="G37" s="121"/>
      <c r="H37" s="121"/>
      <c r="I37" s="16" t="s">
        <v>100</v>
      </c>
      <c r="J37" s="17" t="s">
        <v>15</v>
      </c>
      <c r="K37" s="16">
        <v>1</v>
      </c>
      <c r="L37" s="111" t="s">
        <v>16</v>
      </c>
      <c r="M37" s="111"/>
      <c r="N37" s="18">
        <v>0</v>
      </c>
      <c r="O37" s="20">
        <f t="shared" si="0"/>
        <v>0</v>
      </c>
      <c r="Q37" s="2"/>
      <c r="R37" s="2"/>
      <c r="T37" s="2"/>
    </row>
    <row r="38" spans="1:20" ht="45" customHeight="1" x14ac:dyDescent="0.2">
      <c r="A38" s="147"/>
      <c r="B38" s="16" t="s">
        <v>101</v>
      </c>
      <c r="C38" s="121" t="s">
        <v>102</v>
      </c>
      <c r="D38" s="121"/>
      <c r="E38" s="121"/>
      <c r="F38" s="121"/>
      <c r="G38" s="121"/>
      <c r="H38" s="121"/>
      <c r="I38" s="16" t="s">
        <v>103</v>
      </c>
      <c r="J38" s="17" t="s">
        <v>15</v>
      </c>
      <c r="K38" s="16">
        <v>1</v>
      </c>
      <c r="L38" s="111" t="s">
        <v>16</v>
      </c>
      <c r="M38" s="111"/>
      <c r="N38" s="18">
        <v>0</v>
      </c>
      <c r="O38" s="20">
        <f t="shared" si="0"/>
        <v>0</v>
      </c>
      <c r="Q38" s="2"/>
      <c r="R38" s="2"/>
      <c r="T38" s="2"/>
    </row>
    <row r="39" spans="1:20" ht="45" customHeight="1" x14ac:dyDescent="0.2">
      <c r="A39" s="169"/>
      <c r="B39" s="16" t="s">
        <v>104</v>
      </c>
      <c r="C39" s="121" t="s">
        <v>105</v>
      </c>
      <c r="D39" s="121"/>
      <c r="E39" s="121"/>
      <c r="F39" s="121"/>
      <c r="G39" s="121"/>
      <c r="H39" s="121"/>
      <c r="I39" s="16" t="s">
        <v>106</v>
      </c>
      <c r="J39" s="17" t="s">
        <v>15</v>
      </c>
      <c r="K39" s="16">
        <v>12</v>
      </c>
      <c r="L39" s="111" t="s">
        <v>16</v>
      </c>
      <c r="M39" s="111"/>
      <c r="N39" s="18">
        <v>0</v>
      </c>
      <c r="O39" s="19">
        <f t="shared" si="0"/>
        <v>0</v>
      </c>
      <c r="Q39" s="2"/>
      <c r="R39" s="2"/>
      <c r="T39" s="2"/>
    </row>
    <row r="40" spans="1:20" ht="32.25" customHeight="1" thickBot="1" x14ac:dyDescent="0.25">
      <c r="A40" s="204" t="s">
        <v>107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6"/>
      <c r="O40" s="185">
        <f>SUM(O9:O39)</f>
        <v>0</v>
      </c>
      <c r="Q40" s="2"/>
      <c r="R40" s="2"/>
      <c r="T40" s="2"/>
    </row>
    <row r="41" spans="1:20" ht="21.75" customHeight="1" thickBo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3"/>
      <c r="K41" s="22"/>
      <c r="L41" s="22"/>
      <c r="M41" s="22"/>
      <c r="N41" s="22"/>
      <c r="O41" s="24"/>
      <c r="Q41" s="2"/>
      <c r="R41" s="2"/>
      <c r="T41" s="2"/>
    </row>
    <row r="42" spans="1:20" ht="21.75" customHeight="1" x14ac:dyDescent="0.2">
      <c r="A42" s="129" t="s">
        <v>108</v>
      </c>
      <c r="B42" s="130"/>
      <c r="C42" s="130"/>
      <c r="D42" s="130"/>
      <c r="E42" s="130"/>
      <c r="F42" s="130"/>
      <c r="G42" s="130"/>
      <c r="H42" s="130"/>
      <c r="I42" s="130"/>
      <c r="J42" s="131"/>
      <c r="K42" s="130"/>
      <c r="L42" s="130"/>
      <c r="M42" s="130"/>
      <c r="N42" s="130"/>
      <c r="O42" s="132"/>
      <c r="T42" s="2"/>
    </row>
    <row r="43" spans="1:20" ht="60" customHeight="1" thickBot="1" x14ac:dyDescent="0.25">
      <c r="A43" s="148" t="s">
        <v>4</v>
      </c>
      <c r="B43" s="149" t="s">
        <v>5</v>
      </c>
      <c r="C43" s="150" t="s">
        <v>6</v>
      </c>
      <c r="D43" s="150"/>
      <c r="E43" s="150"/>
      <c r="F43" s="150"/>
      <c r="G43" s="150"/>
      <c r="H43" s="150"/>
      <c r="I43" s="149" t="s">
        <v>7</v>
      </c>
      <c r="J43" s="142" t="s">
        <v>231</v>
      </c>
      <c r="K43" s="149" t="s">
        <v>8</v>
      </c>
      <c r="L43" s="151" t="s">
        <v>9</v>
      </c>
      <c r="M43" s="152"/>
      <c r="N43" s="153" t="s">
        <v>236</v>
      </c>
      <c r="O43" s="154" t="s">
        <v>237</v>
      </c>
      <c r="T43" s="2"/>
    </row>
    <row r="44" spans="1:20" ht="102" customHeight="1" x14ac:dyDescent="0.2">
      <c r="A44" s="207">
        <v>2</v>
      </c>
      <c r="B44" s="25" t="s">
        <v>109</v>
      </c>
      <c r="C44" s="113" t="s">
        <v>110</v>
      </c>
      <c r="D44" s="113"/>
      <c r="E44" s="113"/>
      <c r="F44" s="113"/>
      <c r="G44" s="113"/>
      <c r="H44" s="113"/>
      <c r="I44" s="25" t="s">
        <v>111</v>
      </c>
      <c r="J44" s="26" t="s">
        <v>112</v>
      </c>
      <c r="K44" s="25">
        <v>1</v>
      </c>
      <c r="L44" s="111" t="s">
        <v>16</v>
      </c>
      <c r="M44" s="111"/>
      <c r="N44" s="27">
        <v>0</v>
      </c>
      <c r="O44" s="28">
        <f t="shared" ref="O44:O56" si="1">N44*K44</f>
        <v>0</v>
      </c>
      <c r="Q44" s="2"/>
      <c r="R44" s="2"/>
      <c r="T44" s="2"/>
    </row>
    <row r="45" spans="1:20" ht="109.5" customHeight="1" x14ac:dyDescent="0.2">
      <c r="A45" s="147"/>
      <c r="B45" s="16" t="s">
        <v>113</v>
      </c>
      <c r="C45" s="112" t="s">
        <v>114</v>
      </c>
      <c r="D45" s="112"/>
      <c r="E45" s="112"/>
      <c r="F45" s="112"/>
      <c r="G45" s="112"/>
      <c r="H45" s="112"/>
      <c r="I45" s="16" t="s">
        <v>111</v>
      </c>
      <c r="J45" s="17" t="s">
        <v>112</v>
      </c>
      <c r="K45" s="16">
        <v>1</v>
      </c>
      <c r="L45" s="111" t="s">
        <v>16</v>
      </c>
      <c r="M45" s="111"/>
      <c r="N45" s="27">
        <v>0</v>
      </c>
      <c r="O45" s="29">
        <f t="shared" si="1"/>
        <v>0</v>
      </c>
      <c r="Q45" s="2"/>
      <c r="R45" s="2"/>
      <c r="T45" s="2"/>
    </row>
    <row r="46" spans="1:20" ht="120.75" customHeight="1" x14ac:dyDescent="0.2">
      <c r="A46" s="147"/>
      <c r="B46" s="16" t="s">
        <v>115</v>
      </c>
      <c r="C46" s="112" t="s">
        <v>116</v>
      </c>
      <c r="D46" s="112"/>
      <c r="E46" s="112"/>
      <c r="F46" s="112"/>
      <c r="G46" s="112"/>
      <c r="H46" s="112"/>
      <c r="I46" s="16" t="s">
        <v>111</v>
      </c>
      <c r="J46" s="17" t="s">
        <v>117</v>
      </c>
      <c r="K46" s="16">
        <v>1</v>
      </c>
      <c r="L46" s="111" t="s">
        <v>16</v>
      </c>
      <c r="M46" s="111"/>
      <c r="N46" s="27">
        <v>0</v>
      </c>
      <c r="O46" s="29">
        <f t="shared" si="1"/>
        <v>0</v>
      </c>
      <c r="Q46" s="2"/>
      <c r="R46" s="2"/>
      <c r="T46" s="2"/>
    </row>
    <row r="47" spans="1:20" ht="102" customHeight="1" x14ac:dyDescent="0.2">
      <c r="A47" s="147"/>
      <c r="B47" s="16" t="s">
        <v>118</v>
      </c>
      <c r="C47" s="112" t="s">
        <v>119</v>
      </c>
      <c r="D47" s="112"/>
      <c r="E47" s="112"/>
      <c r="F47" s="112"/>
      <c r="G47" s="112"/>
      <c r="H47" s="112"/>
      <c r="I47" s="16" t="s">
        <v>111</v>
      </c>
      <c r="J47" s="17" t="s">
        <v>117</v>
      </c>
      <c r="K47" s="16">
        <v>1</v>
      </c>
      <c r="L47" s="111" t="s">
        <v>16</v>
      </c>
      <c r="M47" s="111"/>
      <c r="N47" s="27">
        <v>0</v>
      </c>
      <c r="O47" s="29">
        <f t="shared" si="1"/>
        <v>0</v>
      </c>
      <c r="Q47" s="2"/>
      <c r="R47" s="2"/>
      <c r="T47" s="2"/>
    </row>
    <row r="48" spans="1:20" ht="102" customHeight="1" x14ac:dyDescent="0.2">
      <c r="A48" s="147"/>
      <c r="B48" s="30" t="s">
        <v>122</v>
      </c>
      <c r="C48" s="114" t="s">
        <v>120</v>
      </c>
      <c r="D48" s="114"/>
      <c r="E48" s="114"/>
      <c r="F48" s="114"/>
      <c r="G48" s="114"/>
      <c r="H48" s="114"/>
      <c r="I48" s="17">
        <v>12</v>
      </c>
      <c r="J48" s="17" t="s">
        <v>121</v>
      </c>
      <c r="K48" s="30">
        <v>1</v>
      </c>
      <c r="L48" s="115" t="s">
        <v>16</v>
      </c>
      <c r="M48" s="115"/>
      <c r="N48" s="31">
        <v>0</v>
      </c>
      <c r="O48" s="32">
        <f t="shared" si="1"/>
        <v>0</v>
      </c>
      <c r="Q48" s="2"/>
      <c r="R48" s="2"/>
      <c r="T48" s="2"/>
    </row>
    <row r="49" spans="1:20" ht="102" customHeight="1" x14ac:dyDescent="0.2">
      <c r="A49" s="147"/>
      <c r="B49" s="17" t="s">
        <v>125</v>
      </c>
      <c r="C49" s="116" t="s">
        <v>123</v>
      </c>
      <c r="D49" s="117"/>
      <c r="E49" s="117"/>
      <c r="F49" s="117"/>
      <c r="G49" s="117"/>
      <c r="H49" s="118"/>
      <c r="I49" s="17">
        <v>13</v>
      </c>
      <c r="J49" s="17" t="s">
        <v>124</v>
      </c>
      <c r="K49" s="17">
        <v>1</v>
      </c>
      <c r="L49" s="119" t="s">
        <v>16</v>
      </c>
      <c r="M49" s="120"/>
      <c r="N49" s="33">
        <v>0</v>
      </c>
      <c r="O49" s="34">
        <f t="shared" si="1"/>
        <v>0</v>
      </c>
      <c r="Q49" s="2"/>
      <c r="R49" s="2"/>
      <c r="T49" s="2"/>
    </row>
    <row r="50" spans="1:20" ht="102" customHeight="1" x14ac:dyDescent="0.2">
      <c r="A50" s="147"/>
      <c r="B50" s="17" t="s">
        <v>227</v>
      </c>
      <c r="C50" s="116" t="s">
        <v>126</v>
      </c>
      <c r="D50" s="117"/>
      <c r="E50" s="117"/>
      <c r="F50" s="117"/>
      <c r="G50" s="117"/>
      <c r="H50" s="118"/>
      <c r="I50" s="17">
        <v>16</v>
      </c>
      <c r="J50" s="17" t="s">
        <v>127</v>
      </c>
      <c r="K50" s="17">
        <v>1</v>
      </c>
      <c r="L50" s="119" t="s">
        <v>16</v>
      </c>
      <c r="M50" s="120"/>
      <c r="N50" s="33">
        <v>0</v>
      </c>
      <c r="O50" s="34">
        <f t="shared" si="1"/>
        <v>0</v>
      </c>
      <c r="Q50" s="2"/>
      <c r="R50" s="2"/>
      <c r="T50" s="2"/>
    </row>
    <row r="51" spans="1:20" ht="85.5" customHeight="1" x14ac:dyDescent="0.2">
      <c r="A51" s="147"/>
      <c r="B51" s="16" t="s">
        <v>128</v>
      </c>
      <c r="C51" s="121" t="s">
        <v>129</v>
      </c>
      <c r="D51" s="121"/>
      <c r="E51" s="121"/>
      <c r="F51" s="121"/>
      <c r="G51" s="121"/>
      <c r="H51" s="121"/>
      <c r="I51" s="16">
        <v>18</v>
      </c>
      <c r="J51" s="17" t="s">
        <v>127</v>
      </c>
      <c r="K51" s="16">
        <v>2</v>
      </c>
      <c r="L51" s="111" t="s">
        <v>16</v>
      </c>
      <c r="M51" s="111"/>
      <c r="N51" s="27">
        <v>0</v>
      </c>
      <c r="O51" s="29">
        <f t="shared" si="1"/>
        <v>0</v>
      </c>
      <c r="Q51" s="2"/>
      <c r="R51" s="2"/>
      <c r="T51" s="2"/>
    </row>
    <row r="52" spans="1:20" ht="102" customHeight="1" x14ac:dyDescent="0.2">
      <c r="A52" s="147"/>
      <c r="B52" s="30" t="s">
        <v>130</v>
      </c>
      <c r="C52" s="114" t="s">
        <v>131</v>
      </c>
      <c r="D52" s="114"/>
      <c r="E52" s="114"/>
      <c r="F52" s="114"/>
      <c r="G52" s="114"/>
      <c r="H52" s="114"/>
      <c r="I52" s="30">
        <v>19</v>
      </c>
      <c r="J52" s="17" t="s">
        <v>132</v>
      </c>
      <c r="K52" s="30">
        <v>18</v>
      </c>
      <c r="L52" s="115" t="s">
        <v>133</v>
      </c>
      <c r="M52" s="115"/>
      <c r="N52" s="31">
        <v>0</v>
      </c>
      <c r="O52" s="32">
        <f t="shared" si="1"/>
        <v>0</v>
      </c>
      <c r="Q52" s="2"/>
      <c r="R52" s="2"/>
      <c r="T52" s="2"/>
    </row>
    <row r="53" spans="1:20" s="11" customFormat="1" ht="102" customHeight="1" x14ac:dyDescent="0.2">
      <c r="A53" s="147"/>
      <c r="B53" s="17" t="s">
        <v>134</v>
      </c>
      <c r="C53" s="116" t="s">
        <v>135</v>
      </c>
      <c r="D53" s="117"/>
      <c r="E53" s="117"/>
      <c r="F53" s="117"/>
      <c r="G53" s="117"/>
      <c r="H53" s="118"/>
      <c r="I53" s="17" t="s">
        <v>136</v>
      </c>
      <c r="J53" s="17" t="s">
        <v>137</v>
      </c>
      <c r="K53" s="17">
        <v>1</v>
      </c>
      <c r="L53" s="119" t="s">
        <v>138</v>
      </c>
      <c r="M53" s="120"/>
      <c r="N53" s="33">
        <v>0</v>
      </c>
      <c r="O53" s="34">
        <f t="shared" si="1"/>
        <v>0</v>
      </c>
      <c r="Q53" s="75"/>
      <c r="R53" s="75"/>
      <c r="T53" s="75"/>
    </row>
    <row r="54" spans="1:20" ht="89.25" customHeight="1" x14ac:dyDescent="0.2">
      <c r="A54" s="147"/>
      <c r="B54" s="16" t="s">
        <v>139</v>
      </c>
      <c r="C54" s="112" t="s">
        <v>140</v>
      </c>
      <c r="D54" s="112"/>
      <c r="E54" s="112"/>
      <c r="F54" s="112"/>
      <c r="G54" s="112"/>
      <c r="H54" s="112"/>
      <c r="I54" s="16">
        <v>19</v>
      </c>
      <c r="J54" s="17" t="s">
        <v>141</v>
      </c>
      <c r="K54" s="16">
        <v>9</v>
      </c>
      <c r="L54" s="111" t="s">
        <v>133</v>
      </c>
      <c r="M54" s="111"/>
      <c r="N54" s="27">
        <v>0</v>
      </c>
      <c r="O54" s="29">
        <f t="shared" si="1"/>
        <v>0</v>
      </c>
      <c r="Q54" s="2"/>
      <c r="R54" s="2"/>
      <c r="T54" s="2"/>
    </row>
    <row r="55" spans="1:20" ht="75.75" customHeight="1" x14ac:dyDescent="0.2">
      <c r="A55" s="147"/>
      <c r="B55" s="16" t="s">
        <v>142</v>
      </c>
      <c r="C55" s="112" t="s">
        <v>143</v>
      </c>
      <c r="D55" s="112"/>
      <c r="E55" s="112"/>
      <c r="F55" s="112"/>
      <c r="G55" s="112"/>
      <c r="H55" s="112"/>
      <c r="I55" s="16">
        <v>8.6</v>
      </c>
      <c r="J55" s="17" t="s">
        <v>141</v>
      </c>
      <c r="K55" s="16">
        <v>36</v>
      </c>
      <c r="L55" s="111" t="s">
        <v>144</v>
      </c>
      <c r="M55" s="111"/>
      <c r="N55" s="27">
        <v>0</v>
      </c>
      <c r="O55" s="29">
        <f t="shared" si="1"/>
        <v>0</v>
      </c>
      <c r="Q55" s="2"/>
      <c r="R55" s="2"/>
      <c r="T55" s="2"/>
    </row>
    <row r="56" spans="1:20" ht="77.25" customHeight="1" x14ac:dyDescent="0.2">
      <c r="A56" s="169"/>
      <c r="B56" s="16" t="s">
        <v>145</v>
      </c>
      <c r="C56" s="112" t="s">
        <v>146</v>
      </c>
      <c r="D56" s="112"/>
      <c r="E56" s="112"/>
      <c r="F56" s="112"/>
      <c r="G56" s="112"/>
      <c r="H56" s="112"/>
      <c r="I56" s="16">
        <v>8</v>
      </c>
      <c r="J56" s="17" t="s">
        <v>141</v>
      </c>
      <c r="K56" s="35">
        <v>60</v>
      </c>
      <c r="L56" s="111" t="s">
        <v>144</v>
      </c>
      <c r="M56" s="111"/>
      <c r="N56" s="27">
        <v>0</v>
      </c>
      <c r="O56" s="29">
        <f t="shared" si="1"/>
        <v>0</v>
      </c>
      <c r="Q56" s="2"/>
      <c r="R56" s="2"/>
      <c r="T56" s="2"/>
    </row>
    <row r="57" spans="1:20" ht="31.5" customHeight="1" thickBot="1" x14ac:dyDescent="0.25">
      <c r="A57" s="204" t="s">
        <v>147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6"/>
      <c r="O57" s="184">
        <f>SUM(O44:O56)</f>
        <v>0</v>
      </c>
      <c r="Q57" s="2"/>
      <c r="R57" s="2"/>
      <c r="T57" s="2"/>
    </row>
    <row r="58" spans="1:20" ht="31.5" customHeight="1" thickBot="1" x14ac:dyDescent="0.25">
      <c r="A58" s="36"/>
      <c r="B58" s="22"/>
      <c r="C58" s="22"/>
      <c r="D58" s="22"/>
      <c r="E58" s="22"/>
      <c r="F58" s="22"/>
      <c r="G58" s="22"/>
      <c r="H58" s="22"/>
      <c r="I58" s="22"/>
      <c r="J58" s="23"/>
      <c r="K58" s="22"/>
      <c r="L58" s="22"/>
      <c r="M58" s="22"/>
      <c r="N58" s="22"/>
      <c r="O58" s="37"/>
      <c r="Q58" s="2"/>
      <c r="R58" s="2"/>
      <c r="T58" s="2"/>
    </row>
    <row r="59" spans="1:20" ht="31.5" customHeight="1" x14ac:dyDescent="0.2">
      <c r="A59" s="186" t="s">
        <v>148</v>
      </c>
      <c r="B59" s="187"/>
      <c r="C59" s="187"/>
      <c r="D59" s="187"/>
      <c r="E59" s="187"/>
      <c r="F59" s="187"/>
      <c r="G59" s="187"/>
      <c r="H59" s="187"/>
      <c r="I59" s="187"/>
      <c r="J59" s="188"/>
      <c r="K59" s="187"/>
      <c r="L59" s="187"/>
      <c r="M59" s="187"/>
      <c r="N59" s="187"/>
      <c r="O59" s="189"/>
      <c r="Q59" s="2"/>
      <c r="R59" s="2"/>
      <c r="T59" s="2"/>
    </row>
    <row r="60" spans="1:20" ht="18" customHeight="1" x14ac:dyDescent="0.2">
      <c r="A60" s="36"/>
      <c r="B60" s="22"/>
      <c r="C60" s="22"/>
      <c r="D60" s="22"/>
      <c r="E60" s="22"/>
      <c r="F60" s="22"/>
      <c r="G60" s="22"/>
      <c r="H60" s="22"/>
      <c r="I60" s="22"/>
      <c r="J60" s="23"/>
      <c r="K60" s="22"/>
      <c r="L60" s="22"/>
      <c r="M60" s="22"/>
      <c r="N60" s="22"/>
      <c r="O60" s="37"/>
      <c r="Q60" s="2"/>
      <c r="R60" s="2"/>
      <c r="T60" s="2"/>
    </row>
    <row r="61" spans="1:20" ht="24.95" customHeight="1" thickBot="1" x14ac:dyDescent="0.25">
      <c r="A61" s="133" t="s">
        <v>149</v>
      </c>
      <c r="B61" s="134"/>
      <c r="C61" s="134"/>
      <c r="D61" s="134"/>
      <c r="E61" s="134"/>
      <c r="F61" s="134"/>
      <c r="G61" s="134"/>
      <c r="H61" s="134"/>
      <c r="I61" s="134"/>
      <c r="J61" s="135"/>
      <c r="K61" s="134"/>
      <c r="L61" s="134"/>
      <c r="M61" s="134"/>
      <c r="N61" s="134"/>
      <c r="O61" s="136"/>
      <c r="Q61" s="2"/>
      <c r="R61" s="2"/>
      <c r="T61" s="2"/>
    </row>
    <row r="62" spans="1:20" ht="60" customHeight="1" x14ac:dyDescent="0.2">
      <c r="A62" s="155" t="s">
        <v>4</v>
      </c>
      <c r="B62" s="156" t="s">
        <v>5</v>
      </c>
      <c r="C62" s="157" t="s">
        <v>6</v>
      </c>
      <c r="D62" s="158"/>
      <c r="E62" s="158"/>
      <c r="F62" s="158"/>
      <c r="G62" s="158"/>
      <c r="H62" s="159"/>
      <c r="I62" s="156" t="s">
        <v>150</v>
      </c>
      <c r="J62" s="142" t="s">
        <v>231</v>
      </c>
      <c r="K62" s="160" t="s">
        <v>8</v>
      </c>
      <c r="L62" s="161"/>
      <c r="M62" s="162" t="s">
        <v>9</v>
      </c>
      <c r="N62" s="163" t="s">
        <v>10</v>
      </c>
      <c r="O62" s="164" t="s">
        <v>11</v>
      </c>
      <c r="Q62" s="2"/>
      <c r="R62" s="2"/>
      <c r="T62" s="2"/>
    </row>
    <row r="63" spans="1:20" ht="73.5" customHeight="1" x14ac:dyDescent="0.2">
      <c r="A63" s="165">
        <v>3</v>
      </c>
      <c r="B63" s="30" t="s">
        <v>152</v>
      </c>
      <c r="C63" s="105" t="s">
        <v>151</v>
      </c>
      <c r="D63" s="94"/>
      <c r="E63" s="94"/>
      <c r="F63" s="94"/>
      <c r="G63" s="94"/>
      <c r="H63" s="95"/>
      <c r="I63" s="38">
        <v>45</v>
      </c>
      <c r="J63" s="39" t="s">
        <v>121</v>
      </c>
      <c r="K63" s="96">
        <v>1</v>
      </c>
      <c r="L63" s="96"/>
      <c r="M63" s="40" t="s">
        <v>16</v>
      </c>
      <c r="N63" s="41">
        <v>0</v>
      </c>
      <c r="O63" s="42">
        <f t="shared" ref="O63:O72" si="2">N63*K63</f>
        <v>0</v>
      </c>
      <c r="Q63" s="2"/>
      <c r="R63" s="2"/>
      <c r="T63" s="2"/>
    </row>
    <row r="64" spans="1:20" ht="73.5" customHeight="1" x14ac:dyDescent="0.2">
      <c r="A64" s="166"/>
      <c r="B64" s="43" t="s">
        <v>155</v>
      </c>
      <c r="C64" s="108" t="s">
        <v>153</v>
      </c>
      <c r="D64" s="109"/>
      <c r="E64" s="109"/>
      <c r="F64" s="109"/>
      <c r="G64" s="109"/>
      <c r="H64" s="110"/>
      <c r="I64" s="39" t="s">
        <v>154</v>
      </c>
      <c r="J64" s="39" t="s">
        <v>124</v>
      </c>
      <c r="K64" s="100">
        <v>1</v>
      </c>
      <c r="L64" s="101"/>
      <c r="M64" s="44" t="s">
        <v>16</v>
      </c>
      <c r="N64" s="45">
        <v>0</v>
      </c>
      <c r="O64" s="46">
        <f t="shared" si="2"/>
        <v>0</v>
      </c>
      <c r="Q64" s="2"/>
      <c r="R64" s="2"/>
      <c r="T64" s="2"/>
    </row>
    <row r="65" spans="1:20" ht="73.5" customHeight="1" x14ac:dyDescent="0.2">
      <c r="A65" s="166"/>
      <c r="B65" s="43" t="s">
        <v>228</v>
      </c>
      <c r="C65" s="97" t="s">
        <v>232</v>
      </c>
      <c r="D65" s="98"/>
      <c r="E65" s="98"/>
      <c r="F65" s="98"/>
      <c r="G65" s="98"/>
      <c r="H65" s="99"/>
      <c r="I65" s="39" t="s">
        <v>154</v>
      </c>
      <c r="J65" s="39" t="s">
        <v>156</v>
      </c>
      <c r="K65" s="100">
        <v>1</v>
      </c>
      <c r="L65" s="101"/>
      <c r="M65" s="44" t="s">
        <v>16</v>
      </c>
      <c r="N65" s="45">
        <v>0</v>
      </c>
      <c r="O65" s="46">
        <f t="shared" si="2"/>
        <v>0</v>
      </c>
      <c r="Q65" s="2"/>
      <c r="R65" s="2"/>
      <c r="T65" s="2"/>
    </row>
    <row r="66" spans="1:20" ht="73.5" customHeight="1" x14ac:dyDescent="0.2">
      <c r="A66" s="166"/>
      <c r="B66" s="16" t="s">
        <v>157</v>
      </c>
      <c r="C66" s="89" t="s">
        <v>158</v>
      </c>
      <c r="D66" s="90"/>
      <c r="E66" s="90"/>
      <c r="F66" s="90"/>
      <c r="G66" s="90"/>
      <c r="H66" s="91"/>
      <c r="I66" s="47" t="s">
        <v>159</v>
      </c>
      <c r="J66" s="39" t="s">
        <v>160</v>
      </c>
      <c r="K66" s="92">
        <v>1</v>
      </c>
      <c r="L66" s="92"/>
      <c r="M66" s="48" t="s">
        <v>16</v>
      </c>
      <c r="N66" s="49">
        <v>0</v>
      </c>
      <c r="O66" s="50">
        <f t="shared" si="2"/>
        <v>0</v>
      </c>
      <c r="Q66" s="2"/>
      <c r="R66" s="2"/>
      <c r="T66" s="2"/>
    </row>
    <row r="67" spans="1:20" ht="73.5" customHeight="1" x14ac:dyDescent="0.2">
      <c r="A67" s="166"/>
      <c r="B67" s="16" t="s">
        <v>161</v>
      </c>
      <c r="C67" s="89" t="s">
        <v>162</v>
      </c>
      <c r="D67" s="90"/>
      <c r="E67" s="90"/>
      <c r="F67" s="90"/>
      <c r="G67" s="90"/>
      <c r="H67" s="91"/>
      <c r="I67" s="47" t="s">
        <v>163</v>
      </c>
      <c r="J67" s="39" t="s">
        <v>160</v>
      </c>
      <c r="K67" s="92">
        <v>1</v>
      </c>
      <c r="L67" s="92"/>
      <c r="M67" s="48" t="s">
        <v>16</v>
      </c>
      <c r="N67" s="49">
        <v>0</v>
      </c>
      <c r="O67" s="50">
        <f t="shared" si="2"/>
        <v>0</v>
      </c>
      <c r="Q67" s="2"/>
      <c r="R67" s="2"/>
      <c r="T67" s="2"/>
    </row>
    <row r="68" spans="1:20" ht="73.5" customHeight="1" x14ac:dyDescent="0.2">
      <c r="A68" s="166"/>
      <c r="B68" s="16" t="s">
        <v>164</v>
      </c>
      <c r="C68" s="89" t="s">
        <v>165</v>
      </c>
      <c r="D68" s="90"/>
      <c r="E68" s="90"/>
      <c r="F68" s="90"/>
      <c r="G68" s="90"/>
      <c r="H68" s="91"/>
      <c r="I68" s="47" t="s">
        <v>166</v>
      </c>
      <c r="J68" s="39" t="s">
        <v>160</v>
      </c>
      <c r="K68" s="92">
        <v>1</v>
      </c>
      <c r="L68" s="92"/>
      <c r="M68" s="48" t="s">
        <v>16</v>
      </c>
      <c r="N68" s="49">
        <v>0</v>
      </c>
      <c r="O68" s="50">
        <f t="shared" si="2"/>
        <v>0</v>
      </c>
      <c r="Q68" s="2"/>
      <c r="R68" s="2"/>
      <c r="T68" s="2"/>
    </row>
    <row r="69" spans="1:20" ht="73.5" customHeight="1" x14ac:dyDescent="0.2">
      <c r="A69" s="166"/>
      <c r="B69" s="16" t="s">
        <v>167</v>
      </c>
      <c r="C69" s="89" t="s">
        <v>168</v>
      </c>
      <c r="D69" s="90"/>
      <c r="E69" s="90"/>
      <c r="F69" s="90"/>
      <c r="G69" s="90"/>
      <c r="H69" s="91"/>
      <c r="I69" s="47" t="s">
        <v>169</v>
      </c>
      <c r="J69" s="39" t="s">
        <v>160</v>
      </c>
      <c r="K69" s="92">
        <v>1</v>
      </c>
      <c r="L69" s="92"/>
      <c r="M69" s="48" t="s">
        <v>16</v>
      </c>
      <c r="N69" s="49">
        <v>0</v>
      </c>
      <c r="O69" s="50">
        <f t="shared" si="2"/>
        <v>0</v>
      </c>
      <c r="Q69" s="2"/>
      <c r="R69" s="2"/>
      <c r="T69" s="2"/>
    </row>
    <row r="70" spans="1:20" ht="73.5" customHeight="1" x14ac:dyDescent="0.2">
      <c r="A70" s="166"/>
      <c r="B70" s="16" t="s">
        <v>170</v>
      </c>
      <c r="C70" s="89" t="s">
        <v>171</v>
      </c>
      <c r="D70" s="90"/>
      <c r="E70" s="90"/>
      <c r="F70" s="90"/>
      <c r="G70" s="90"/>
      <c r="H70" s="91"/>
      <c r="I70" s="47" t="s">
        <v>172</v>
      </c>
      <c r="J70" s="39" t="s">
        <v>160</v>
      </c>
      <c r="K70" s="92">
        <v>1</v>
      </c>
      <c r="L70" s="92"/>
      <c r="M70" s="48" t="s">
        <v>16</v>
      </c>
      <c r="N70" s="49">
        <v>0</v>
      </c>
      <c r="O70" s="50">
        <f t="shared" si="2"/>
        <v>0</v>
      </c>
      <c r="Q70" s="2"/>
      <c r="R70" s="2"/>
      <c r="T70" s="2"/>
    </row>
    <row r="71" spans="1:20" ht="73.5" customHeight="1" x14ac:dyDescent="0.2">
      <c r="A71" s="166"/>
      <c r="B71" s="16" t="s">
        <v>173</v>
      </c>
      <c r="C71" s="89" t="s">
        <v>174</v>
      </c>
      <c r="D71" s="90"/>
      <c r="E71" s="90"/>
      <c r="F71" s="90"/>
      <c r="G71" s="90"/>
      <c r="H71" s="91"/>
      <c r="I71" s="47" t="s">
        <v>175</v>
      </c>
      <c r="J71" s="39" t="s">
        <v>160</v>
      </c>
      <c r="K71" s="92">
        <v>1</v>
      </c>
      <c r="L71" s="92"/>
      <c r="M71" s="48" t="s">
        <v>16</v>
      </c>
      <c r="N71" s="49">
        <v>0</v>
      </c>
      <c r="O71" s="50">
        <f t="shared" si="2"/>
        <v>0</v>
      </c>
      <c r="Q71" s="2"/>
      <c r="R71" s="2"/>
      <c r="T71" s="2"/>
    </row>
    <row r="72" spans="1:20" ht="47.25" customHeight="1" x14ac:dyDescent="0.2">
      <c r="A72" s="167"/>
      <c r="B72" s="16" t="s">
        <v>176</v>
      </c>
      <c r="C72" s="89" t="s">
        <v>177</v>
      </c>
      <c r="D72" s="90"/>
      <c r="E72" s="90"/>
      <c r="F72" s="90"/>
      <c r="G72" s="90"/>
      <c r="H72" s="91"/>
      <c r="I72" s="47">
        <v>48</v>
      </c>
      <c r="J72" s="39" t="s">
        <v>178</v>
      </c>
      <c r="K72" s="92">
        <v>7</v>
      </c>
      <c r="L72" s="92"/>
      <c r="M72" s="48" t="s">
        <v>179</v>
      </c>
      <c r="N72" s="49">
        <v>0</v>
      </c>
      <c r="O72" s="50">
        <f t="shared" si="2"/>
        <v>0</v>
      </c>
      <c r="Q72" s="2"/>
      <c r="R72" s="2"/>
      <c r="T72" s="2"/>
    </row>
    <row r="73" spans="1:20" ht="31.5" customHeight="1" x14ac:dyDescent="0.2">
      <c r="A73" s="180" t="s">
        <v>180</v>
      </c>
      <c r="B73" s="181"/>
      <c r="C73" s="181"/>
      <c r="D73" s="181"/>
      <c r="E73" s="181"/>
      <c r="F73" s="181"/>
      <c r="G73" s="181"/>
      <c r="H73" s="181"/>
      <c r="I73" s="181"/>
      <c r="J73" s="182"/>
      <c r="K73" s="181"/>
      <c r="L73" s="181"/>
      <c r="M73" s="181"/>
      <c r="N73" s="183"/>
      <c r="O73" s="179">
        <f>SUM(O63:O72)</f>
        <v>0</v>
      </c>
      <c r="Q73" s="2"/>
      <c r="R73" s="2"/>
      <c r="T73" s="2"/>
    </row>
    <row r="74" spans="1:20" ht="31.5" customHeight="1" x14ac:dyDescent="0.2">
      <c r="A74" s="51"/>
      <c r="B74" s="52"/>
      <c r="C74" s="52"/>
      <c r="D74" s="52"/>
      <c r="E74" s="52"/>
      <c r="F74" s="52"/>
      <c r="G74" s="52"/>
      <c r="H74" s="52"/>
      <c r="I74" s="52"/>
      <c r="J74" s="53"/>
      <c r="K74" s="52"/>
      <c r="L74" s="52"/>
      <c r="M74" s="52"/>
      <c r="N74" s="52"/>
      <c r="O74" s="54"/>
      <c r="Q74" s="2"/>
      <c r="R74" s="2"/>
      <c r="T74" s="2"/>
    </row>
    <row r="75" spans="1:20" ht="31.5" customHeight="1" thickBot="1" x14ac:dyDescent="0.25">
      <c r="A75" s="133" t="s">
        <v>181</v>
      </c>
      <c r="B75" s="134"/>
      <c r="C75" s="134"/>
      <c r="D75" s="134"/>
      <c r="E75" s="134"/>
      <c r="F75" s="134"/>
      <c r="G75" s="134"/>
      <c r="H75" s="134"/>
      <c r="I75" s="134"/>
      <c r="J75" s="135"/>
      <c r="K75" s="134"/>
      <c r="L75" s="134"/>
      <c r="M75" s="134"/>
      <c r="N75" s="134"/>
      <c r="O75" s="136"/>
      <c r="Q75" s="2"/>
      <c r="R75" s="2"/>
      <c r="T75" s="2"/>
    </row>
    <row r="76" spans="1:20" ht="60" customHeight="1" x14ac:dyDescent="0.2">
      <c r="A76" s="155" t="s">
        <v>4</v>
      </c>
      <c r="B76" s="156" t="s">
        <v>5</v>
      </c>
      <c r="C76" s="157" t="s">
        <v>6</v>
      </c>
      <c r="D76" s="158"/>
      <c r="E76" s="158"/>
      <c r="F76" s="158"/>
      <c r="G76" s="158"/>
      <c r="H76" s="159"/>
      <c r="I76" s="156" t="s">
        <v>150</v>
      </c>
      <c r="J76" s="142" t="s">
        <v>231</v>
      </c>
      <c r="K76" s="160" t="s">
        <v>8</v>
      </c>
      <c r="L76" s="161"/>
      <c r="M76" s="162" t="s">
        <v>9</v>
      </c>
      <c r="N76" s="163" t="s">
        <v>236</v>
      </c>
      <c r="O76" s="164" t="s">
        <v>237</v>
      </c>
      <c r="Q76" s="2"/>
      <c r="R76" s="2"/>
      <c r="T76" s="2"/>
    </row>
    <row r="77" spans="1:20" s="3" customFormat="1" ht="76.5" customHeight="1" x14ac:dyDescent="0.2">
      <c r="A77" s="168">
        <v>4</v>
      </c>
      <c r="B77" s="43" t="s">
        <v>182</v>
      </c>
      <c r="C77" s="105" t="s">
        <v>151</v>
      </c>
      <c r="D77" s="94"/>
      <c r="E77" s="94"/>
      <c r="F77" s="94"/>
      <c r="G77" s="94"/>
      <c r="H77" s="95"/>
      <c r="I77" s="38">
        <v>45</v>
      </c>
      <c r="J77" s="39" t="s">
        <v>121</v>
      </c>
      <c r="K77" s="106">
        <v>1</v>
      </c>
      <c r="L77" s="107"/>
      <c r="M77" s="40" t="s">
        <v>16</v>
      </c>
      <c r="N77" s="41">
        <v>0</v>
      </c>
      <c r="O77" s="42">
        <f t="shared" ref="O77:O86" si="3">N77*K77</f>
        <v>0</v>
      </c>
      <c r="Q77" s="4"/>
      <c r="R77" s="4"/>
      <c r="T77" s="4"/>
    </row>
    <row r="78" spans="1:20" s="3" customFormat="1" ht="76.5" customHeight="1" x14ac:dyDescent="0.2">
      <c r="A78" s="147"/>
      <c r="B78" s="43" t="s">
        <v>183</v>
      </c>
      <c r="C78" s="108" t="s">
        <v>153</v>
      </c>
      <c r="D78" s="109"/>
      <c r="E78" s="109"/>
      <c r="F78" s="109"/>
      <c r="G78" s="109"/>
      <c r="H78" s="110"/>
      <c r="I78" s="39" t="s">
        <v>154</v>
      </c>
      <c r="J78" s="39" t="s">
        <v>124</v>
      </c>
      <c r="K78" s="100">
        <v>1</v>
      </c>
      <c r="L78" s="101"/>
      <c r="M78" s="44" t="s">
        <v>16</v>
      </c>
      <c r="N78" s="45">
        <v>0</v>
      </c>
      <c r="O78" s="46">
        <f t="shared" si="3"/>
        <v>0</v>
      </c>
      <c r="Q78" s="4"/>
      <c r="R78" s="4"/>
      <c r="T78" s="4"/>
    </row>
    <row r="79" spans="1:20" s="3" customFormat="1" ht="76.5" customHeight="1" x14ac:dyDescent="0.2">
      <c r="A79" s="147"/>
      <c r="B79" s="43" t="s">
        <v>229</v>
      </c>
      <c r="C79" s="97" t="s">
        <v>232</v>
      </c>
      <c r="D79" s="98"/>
      <c r="E79" s="98"/>
      <c r="F79" s="98"/>
      <c r="G79" s="98"/>
      <c r="H79" s="99"/>
      <c r="I79" s="39" t="s">
        <v>154</v>
      </c>
      <c r="J79" s="39" t="s">
        <v>156</v>
      </c>
      <c r="K79" s="100">
        <v>1</v>
      </c>
      <c r="L79" s="101"/>
      <c r="M79" s="44" t="s">
        <v>16</v>
      </c>
      <c r="N79" s="45">
        <v>0</v>
      </c>
      <c r="O79" s="46">
        <f t="shared" si="3"/>
        <v>0</v>
      </c>
      <c r="Q79" s="4"/>
      <c r="R79" s="4"/>
      <c r="T79" s="4"/>
    </row>
    <row r="80" spans="1:20" s="3" customFormat="1" ht="76.5" customHeight="1" x14ac:dyDescent="0.2">
      <c r="A80" s="147"/>
      <c r="B80" s="55" t="s">
        <v>184</v>
      </c>
      <c r="C80" s="89" t="s">
        <v>158</v>
      </c>
      <c r="D80" s="90"/>
      <c r="E80" s="90"/>
      <c r="F80" s="90"/>
      <c r="G80" s="90"/>
      <c r="H80" s="91"/>
      <c r="I80" s="47" t="s">
        <v>159</v>
      </c>
      <c r="J80" s="39" t="s">
        <v>160</v>
      </c>
      <c r="K80" s="92">
        <v>1</v>
      </c>
      <c r="L80" s="92"/>
      <c r="M80" s="48" t="s">
        <v>16</v>
      </c>
      <c r="N80" s="49">
        <v>0</v>
      </c>
      <c r="O80" s="50">
        <f t="shared" si="3"/>
        <v>0</v>
      </c>
      <c r="Q80" s="4"/>
      <c r="R80" s="4"/>
      <c r="T80" s="4"/>
    </row>
    <row r="81" spans="1:20" s="3" customFormat="1" ht="76.5" customHeight="1" x14ac:dyDescent="0.2">
      <c r="A81" s="147"/>
      <c r="B81" s="55" t="s">
        <v>185</v>
      </c>
      <c r="C81" s="89" t="s">
        <v>162</v>
      </c>
      <c r="D81" s="90"/>
      <c r="E81" s="90"/>
      <c r="F81" s="90"/>
      <c r="G81" s="90"/>
      <c r="H81" s="91"/>
      <c r="I81" s="47" t="s">
        <v>163</v>
      </c>
      <c r="J81" s="39" t="s">
        <v>160</v>
      </c>
      <c r="K81" s="92">
        <v>1</v>
      </c>
      <c r="L81" s="92"/>
      <c r="M81" s="48" t="s">
        <v>16</v>
      </c>
      <c r="N81" s="49">
        <v>0</v>
      </c>
      <c r="O81" s="50">
        <f t="shared" si="3"/>
        <v>0</v>
      </c>
      <c r="Q81" s="4"/>
      <c r="R81" s="4"/>
      <c r="T81" s="4"/>
    </row>
    <row r="82" spans="1:20" s="3" customFormat="1" ht="76.5" customHeight="1" x14ac:dyDescent="0.2">
      <c r="A82" s="147"/>
      <c r="B82" s="55" t="s">
        <v>186</v>
      </c>
      <c r="C82" s="89" t="s">
        <v>165</v>
      </c>
      <c r="D82" s="90"/>
      <c r="E82" s="90"/>
      <c r="F82" s="90"/>
      <c r="G82" s="90"/>
      <c r="H82" s="91"/>
      <c r="I82" s="47" t="s">
        <v>166</v>
      </c>
      <c r="J82" s="39" t="s">
        <v>160</v>
      </c>
      <c r="K82" s="92">
        <v>1</v>
      </c>
      <c r="L82" s="92"/>
      <c r="M82" s="48" t="s">
        <v>16</v>
      </c>
      <c r="N82" s="49">
        <v>0</v>
      </c>
      <c r="O82" s="50">
        <f t="shared" si="3"/>
        <v>0</v>
      </c>
      <c r="Q82" s="4"/>
      <c r="R82" s="4"/>
      <c r="T82" s="4"/>
    </row>
    <row r="83" spans="1:20" s="3" customFormat="1" ht="76.5" customHeight="1" x14ac:dyDescent="0.2">
      <c r="A83" s="147"/>
      <c r="B83" s="55" t="s">
        <v>187</v>
      </c>
      <c r="C83" s="89" t="s">
        <v>168</v>
      </c>
      <c r="D83" s="90"/>
      <c r="E83" s="90"/>
      <c r="F83" s="90"/>
      <c r="G83" s="90"/>
      <c r="H83" s="91"/>
      <c r="I83" s="47" t="s">
        <v>169</v>
      </c>
      <c r="J83" s="39" t="s">
        <v>160</v>
      </c>
      <c r="K83" s="92">
        <v>1</v>
      </c>
      <c r="L83" s="92"/>
      <c r="M83" s="48" t="s">
        <v>16</v>
      </c>
      <c r="N83" s="49">
        <v>0</v>
      </c>
      <c r="O83" s="50">
        <f t="shared" si="3"/>
        <v>0</v>
      </c>
      <c r="Q83" s="4"/>
      <c r="R83" s="4"/>
      <c r="T83" s="4"/>
    </row>
    <row r="84" spans="1:20" s="3" customFormat="1" ht="76.5" customHeight="1" x14ac:dyDescent="0.2">
      <c r="A84" s="147"/>
      <c r="B84" s="55" t="s">
        <v>188</v>
      </c>
      <c r="C84" s="89" t="s">
        <v>171</v>
      </c>
      <c r="D84" s="90"/>
      <c r="E84" s="90"/>
      <c r="F84" s="90"/>
      <c r="G84" s="90"/>
      <c r="H84" s="91"/>
      <c r="I84" s="47" t="s">
        <v>172</v>
      </c>
      <c r="J84" s="39" t="s">
        <v>160</v>
      </c>
      <c r="K84" s="92">
        <v>1</v>
      </c>
      <c r="L84" s="92"/>
      <c r="M84" s="48" t="s">
        <v>16</v>
      </c>
      <c r="N84" s="49">
        <v>0</v>
      </c>
      <c r="O84" s="50">
        <f t="shared" si="3"/>
        <v>0</v>
      </c>
      <c r="Q84" s="4"/>
      <c r="R84" s="4"/>
      <c r="T84" s="4"/>
    </row>
    <row r="85" spans="1:20" s="3" customFormat="1" ht="76.5" customHeight="1" x14ac:dyDescent="0.2">
      <c r="A85" s="147"/>
      <c r="B85" s="55" t="s">
        <v>189</v>
      </c>
      <c r="C85" s="89" t="s">
        <v>174</v>
      </c>
      <c r="D85" s="90"/>
      <c r="E85" s="90"/>
      <c r="F85" s="90"/>
      <c r="G85" s="90"/>
      <c r="H85" s="91"/>
      <c r="I85" s="47" t="s">
        <v>175</v>
      </c>
      <c r="J85" s="39" t="s">
        <v>160</v>
      </c>
      <c r="K85" s="92">
        <v>1</v>
      </c>
      <c r="L85" s="92"/>
      <c r="M85" s="48" t="s">
        <v>16</v>
      </c>
      <c r="N85" s="49">
        <v>0</v>
      </c>
      <c r="O85" s="50">
        <f t="shared" si="3"/>
        <v>0</v>
      </c>
      <c r="Q85" s="4"/>
      <c r="R85" s="4"/>
      <c r="T85" s="4"/>
    </row>
    <row r="86" spans="1:20" s="3" customFormat="1" ht="76.5" customHeight="1" x14ac:dyDescent="0.2">
      <c r="A86" s="169"/>
      <c r="B86" s="55" t="s">
        <v>190</v>
      </c>
      <c r="C86" s="89" t="s">
        <v>177</v>
      </c>
      <c r="D86" s="90"/>
      <c r="E86" s="90"/>
      <c r="F86" s="90"/>
      <c r="G86" s="90"/>
      <c r="H86" s="91"/>
      <c r="I86" s="47">
        <v>48</v>
      </c>
      <c r="J86" s="39" t="s">
        <v>178</v>
      </c>
      <c r="K86" s="92">
        <v>7</v>
      </c>
      <c r="L86" s="92"/>
      <c r="M86" s="48" t="s">
        <v>179</v>
      </c>
      <c r="N86" s="49">
        <v>0</v>
      </c>
      <c r="O86" s="50">
        <f t="shared" si="3"/>
        <v>0</v>
      </c>
      <c r="Q86" s="4"/>
      <c r="R86" s="4"/>
      <c r="T86" s="4"/>
    </row>
    <row r="87" spans="1:20" ht="31.5" customHeight="1" x14ac:dyDescent="0.2">
      <c r="A87" s="180" t="s">
        <v>191</v>
      </c>
      <c r="B87" s="181"/>
      <c r="C87" s="181"/>
      <c r="D87" s="181"/>
      <c r="E87" s="181"/>
      <c r="F87" s="181"/>
      <c r="G87" s="181"/>
      <c r="H87" s="181"/>
      <c r="I87" s="181"/>
      <c r="J87" s="182"/>
      <c r="K87" s="181"/>
      <c r="L87" s="181"/>
      <c r="M87" s="181"/>
      <c r="N87" s="183"/>
      <c r="O87" s="179">
        <f>SUM(O77:O86)</f>
        <v>0</v>
      </c>
      <c r="Q87" s="2"/>
      <c r="R87" s="2"/>
      <c r="T87" s="2"/>
    </row>
    <row r="88" spans="1:20" ht="31.5" customHeight="1" x14ac:dyDescent="0.2">
      <c r="A88" s="56"/>
      <c r="B88" s="57"/>
      <c r="C88" s="57"/>
      <c r="D88" s="57"/>
      <c r="E88" s="57"/>
      <c r="F88" s="57"/>
      <c r="G88" s="57"/>
      <c r="H88" s="57"/>
      <c r="I88" s="57"/>
      <c r="J88" s="58"/>
      <c r="K88" s="57"/>
      <c r="L88" s="57"/>
      <c r="M88" s="57"/>
      <c r="N88" s="57"/>
      <c r="O88" s="59"/>
      <c r="Q88" s="2"/>
      <c r="R88" s="2"/>
      <c r="T88" s="2"/>
    </row>
    <row r="89" spans="1:20" ht="31.5" customHeight="1" thickBot="1" x14ac:dyDescent="0.25">
      <c r="A89" s="133" t="s">
        <v>192</v>
      </c>
      <c r="B89" s="134"/>
      <c r="C89" s="134"/>
      <c r="D89" s="134"/>
      <c r="E89" s="134"/>
      <c r="F89" s="134"/>
      <c r="G89" s="134"/>
      <c r="H89" s="134"/>
      <c r="I89" s="134"/>
      <c r="J89" s="135"/>
      <c r="K89" s="134"/>
      <c r="L89" s="134"/>
      <c r="M89" s="134"/>
      <c r="N89" s="134"/>
      <c r="O89" s="136"/>
      <c r="Q89" s="2"/>
      <c r="R89" s="2"/>
      <c r="T89" s="2"/>
    </row>
    <row r="90" spans="1:20" ht="60" customHeight="1" x14ac:dyDescent="0.2">
      <c r="A90" s="155" t="s">
        <v>4</v>
      </c>
      <c r="B90" s="156" t="s">
        <v>5</v>
      </c>
      <c r="C90" s="157" t="s">
        <v>6</v>
      </c>
      <c r="D90" s="158"/>
      <c r="E90" s="158"/>
      <c r="F90" s="158"/>
      <c r="G90" s="158"/>
      <c r="H90" s="159"/>
      <c r="I90" s="156" t="s">
        <v>150</v>
      </c>
      <c r="J90" s="142" t="s">
        <v>231</v>
      </c>
      <c r="K90" s="160" t="s">
        <v>8</v>
      </c>
      <c r="L90" s="161"/>
      <c r="M90" s="162" t="s">
        <v>9</v>
      </c>
      <c r="N90" s="163" t="s">
        <v>10</v>
      </c>
      <c r="O90" s="164" t="s">
        <v>11</v>
      </c>
      <c r="Q90" s="2"/>
      <c r="R90" s="2"/>
      <c r="T90" s="2"/>
    </row>
    <row r="91" spans="1:20" ht="72" customHeight="1" x14ac:dyDescent="0.2">
      <c r="A91" s="170">
        <v>5</v>
      </c>
      <c r="B91" s="60" t="s">
        <v>193</v>
      </c>
      <c r="C91" s="93" t="s">
        <v>233</v>
      </c>
      <c r="D91" s="94"/>
      <c r="E91" s="94"/>
      <c r="F91" s="94"/>
      <c r="G91" s="94"/>
      <c r="H91" s="95"/>
      <c r="I91" s="39">
        <v>45</v>
      </c>
      <c r="J91" s="39" t="s">
        <v>121</v>
      </c>
      <c r="K91" s="96">
        <v>1</v>
      </c>
      <c r="L91" s="96"/>
      <c r="M91" s="40" t="s">
        <v>16</v>
      </c>
      <c r="N91" s="9">
        <v>0</v>
      </c>
      <c r="O91" s="42">
        <f>N91*K91</f>
        <v>0</v>
      </c>
      <c r="Q91" s="2"/>
      <c r="R91" s="2"/>
      <c r="T91" s="2"/>
    </row>
    <row r="92" spans="1:20" s="11" customFormat="1" ht="72" customHeight="1" x14ac:dyDescent="0.2">
      <c r="A92" s="171"/>
      <c r="B92" s="43" t="s">
        <v>230</v>
      </c>
      <c r="C92" s="97" t="s">
        <v>234</v>
      </c>
      <c r="D92" s="98"/>
      <c r="E92" s="98"/>
      <c r="F92" s="98"/>
      <c r="G92" s="98"/>
      <c r="H92" s="99"/>
      <c r="I92" s="39" t="s">
        <v>194</v>
      </c>
      <c r="J92" s="39" t="s">
        <v>124</v>
      </c>
      <c r="K92" s="100">
        <v>1</v>
      </c>
      <c r="L92" s="101"/>
      <c r="M92" s="44" t="s">
        <v>16</v>
      </c>
      <c r="N92" s="61"/>
      <c r="O92" s="42">
        <f>N92*K92</f>
        <v>0</v>
      </c>
      <c r="Q92" s="75"/>
      <c r="R92" s="75"/>
      <c r="T92" s="75"/>
    </row>
    <row r="93" spans="1:20" ht="72" customHeight="1" x14ac:dyDescent="0.2">
      <c r="A93" s="172"/>
      <c r="B93" s="55" t="s">
        <v>195</v>
      </c>
      <c r="C93" s="102" t="s">
        <v>196</v>
      </c>
      <c r="D93" s="103"/>
      <c r="E93" s="103"/>
      <c r="F93" s="103"/>
      <c r="G93" s="103"/>
      <c r="H93" s="104"/>
      <c r="I93" s="47" t="s">
        <v>197</v>
      </c>
      <c r="J93" s="39" t="s">
        <v>117</v>
      </c>
      <c r="K93" s="92">
        <v>1</v>
      </c>
      <c r="L93" s="92"/>
      <c r="M93" s="48" t="s">
        <v>16</v>
      </c>
      <c r="N93" s="5">
        <v>0</v>
      </c>
      <c r="O93" s="50">
        <f>N93*K93</f>
        <v>0</v>
      </c>
      <c r="Q93" s="2"/>
      <c r="R93" s="2"/>
      <c r="T93" s="2"/>
    </row>
    <row r="94" spans="1:20" ht="72" customHeight="1" x14ac:dyDescent="0.2">
      <c r="A94" s="172"/>
      <c r="B94" s="55" t="s">
        <v>198</v>
      </c>
      <c r="C94" s="102" t="s">
        <v>199</v>
      </c>
      <c r="D94" s="103"/>
      <c r="E94" s="103"/>
      <c r="F94" s="103"/>
      <c r="G94" s="103"/>
      <c r="H94" s="104"/>
      <c r="I94" s="47" t="s">
        <v>175</v>
      </c>
      <c r="J94" s="39" t="s">
        <v>117</v>
      </c>
      <c r="K94" s="92">
        <v>1</v>
      </c>
      <c r="L94" s="92"/>
      <c r="M94" s="48" t="s">
        <v>16</v>
      </c>
      <c r="N94" s="5">
        <v>0</v>
      </c>
      <c r="O94" s="50">
        <f>N94*K94</f>
        <v>0</v>
      </c>
      <c r="Q94" s="2"/>
      <c r="R94" s="2"/>
      <c r="T94" s="2"/>
    </row>
    <row r="95" spans="1:20" ht="72" customHeight="1" x14ac:dyDescent="0.2">
      <c r="A95" s="173"/>
      <c r="B95" s="55" t="s">
        <v>200</v>
      </c>
      <c r="C95" s="102" t="s">
        <v>177</v>
      </c>
      <c r="D95" s="103"/>
      <c r="E95" s="103"/>
      <c r="F95" s="103"/>
      <c r="G95" s="103"/>
      <c r="H95" s="104"/>
      <c r="I95" s="47">
        <v>48</v>
      </c>
      <c r="J95" s="39" t="s">
        <v>201</v>
      </c>
      <c r="K95" s="92">
        <v>4</v>
      </c>
      <c r="L95" s="92"/>
      <c r="M95" s="48" t="s">
        <v>179</v>
      </c>
      <c r="N95" s="5">
        <v>0</v>
      </c>
      <c r="O95" s="50">
        <f>N95*K95</f>
        <v>0</v>
      </c>
      <c r="Q95" s="2"/>
      <c r="R95" s="2"/>
      <c r="T95" s="2"/>
    </row>
    <row r="96" spans="1:20" ht="31.5" customHeight="1" x14ac:dyDescent="0.2">
      <c r="A96" s="175" t="s">
        <v>202</v>
      </c>
      <c r="B96" s="176"/>
      <c r="C96" s="176"/>
      <c r="D96" s="176"/>
      <c r="E96" s="176"/>
      <c r="F96" s="176"/>
      <c r="G96" s="176"/>
      <c r="H96" s="176"/>
      <c r="I96" s="176"/>
      <c r="J96" s="177"/>
      <c r="K96" s="176"/>
      <c r="L96" s="176"/>
      <c r="M96" s="176"/>
      <c r="N96" s="178"/>
      <c r="O96" s="179">
        <f>SUM(O91:O95)</f>
        <v>0</v>
      </c>
      <c r="Q96" s="2"/>
      <c r="R96" s="2"/>
      <c r="T96" s="2"/>
    </row>
    <row r="97" spans="1:20" ht="31.5" customHeight="1" x14ac:dyDescent="0.2">
      <c r="A97" s="56"/>
      <c r="B97" s="57"/>
      <c r="C97" s="57"/>
      <c r="D97" s="57"/>
      <c r="E97" s="57"/>
      <c r="F97" s="57"/>
      <c r="G97" s="57"/>
      <c r="H97" s="57"/>
      <c r="I97" s="57"/>
      <c r="J97" s="58"/>
      <c r="K97" s="57"/>
      <c r="L97" s="57"/>
      <c r="M97" s="57"/>
      <c r="N97" s="57"/>
      <c r="O97" s="59"/>
      <c r="Q97" s="2"/>
      <c r="R97" s="2"/>
      <c r="T97" s="2"/>
    </row>
    <row r="98" spans="1:20" ht="27" customHeight="1" x14ac:dyDescent="0.2">
      <c r="A98" s="133" t="s">
        <v>235</v>
      </c>
      <c r="B98" s="134"/>
      <c r="C98" s="134"/>
      <c r="D98" s="134"/>
      <c r="E98" s="134"/>
      <c r="F98" s="134"/>
      <c r="G98" s="134"/>
      <c r="H98" s="134"/>
      <c r="I98" s="134"/>
      <c r="J98" s="137"/>
      <c r="K98" s="138"/>
      <c r="L98" s="138"/>
      <c r="M98" s="134"/>
      <c r="N98" s="134"/>
      <c r="O98" s="136"/>
      <c r="Q98" s="2"/>
      <c r="R98" s="2"/>
      <c r="T98" s="2"/>
    </row>
    <row r="99" spans="1:20" ht="60" customHeight="1" x14ac:dyDescent="0.2">
      <c r="A99" s="155" t="s">
        <v>4</v>
      </c>
      <c r="B99" s="156" t="s">
        <v>5</v>
      </c>
      <c r="C99" s="157" t="s">
        <v>6</v>
      </c>
      <c r="D99" s="158"/>
      <c r="E99" s="158"/>
      <c r="F99" s="158"/>
      <c r="G99" s="158"/>
      <c r="H99" s="159"/>
      <c r="I99" s="156" t="s">
        <v>150</v>
      </c>
      <c r="J99" s="142" t="s">
        <v>231</v>
      </c>
      <c r="K99" s="174" t="s">
        <v>8</v>
      </c>
      <c r="L99" s="174"/>
      <c r="M99" s="162" t="s">
        <v>9</v>
      </c>
      <c r="N99" s="163" t="s">
        <v>236</v>
      </c>
      <c r="O99" s="164" t="s">
        <v>237</v>
      </c>
      <c r="Q99" s="2"/>
      <c r="R99" s="2"/>
      <c r="T99" s="2"/>
    </row>
    <row r="100" spans="1:20" ht="33" customHeight="1" x14ac:dyDescent="0.2">
      <c r="A100" s="168">
        <v>6</v>
      </c>
      <c r="B100" s="55" t="s">
        <v>203</v>
      </c>
      <c r="C100" s="89" t="s">
        <v>204</v>
      </c>
      <c r="D100" s="90"/>
      <c r="E100" s="90"/>
      <c r="F100" s="90"/>
      <c r="G100" s="90"/>
      <c r="H100" s="91"/>
      <c r="I100" s="47" t="s">
        <v>205</v>
      </c>
      <c r="J100" s="39" t="s">
        <v>15</v>
      </c>
      <c r="K100" s="92">
        <v>2</v>
      </c>
      <c r="L100" s="92"/>
      <c r="M100" s="48" t="s">
        <v>16</v>
      </c>
      <c r="N100" s="5">
        <v>0</v>
      </c>
      <c r="O100" s="62">
        <f>N100*K100</f>
        <v>0</v>
      </c>
      <c r="Q100" s="6"/>
      <c r="T100" s="2"/>
    </row>
    <row r="101" spans="1:20" ht="41.25" customHeight="1" x14ac:dyDescent="0.2">
      <c r="A101" s="147"/>
      <c r="B101" s="55" t="s">
        <v>206</v>
      </c>
      <c r="C101" s="89" t="s">
        <v>207</v>
      </c>
      <c r="D101" s="90"/>
      <c r="E101" s="90"/>
      <c r="F101" s="90"/>
      <c r="G101" s="90"/>
      <c r="H101" s="91"/>
      <c r="I101" s="63" t="s">
        <v>208</v>
      </c>
      <c r="J101" s="64" t="s">
        <v>15</v>
      </c>
      <c r="K101" s="92">
        <v>2</v>
      </c>
      <c r="L101" s="92"/>
      <c r="M101" s="65" t="s">
        <v>16</v>
      </c>
      <c r="N101" s="5">
        <v>0</v>
      </c>
      <c r="O101" s="62">
        <f>N101*K101</f>
        <v>0</v>
      </c>
      <c r="Q101" s="6"/>
      <c r="T101" s="2"/>
    </row>
    <row r="102" spans="1:20" ht="36" customHeight="1" x14ac:dyDescent="0.2">
      <c r="A102" s="147"/>
      <c r="B102" s="55" t="s">
        <v>209</v>
      </c>
      <c r="C102" s="89" t="s">
        <v>210</v>
      </c>
      <c r="D102" s="90"/>
      <c r="E102" s="90"/>
      <c r="F102" s="90"/>
      <c r="G102" s="90"/>
      <c r="H102" s="91"/>
      <c r="I102" s="63" t="s">
        <v>211</v>
      </c>
      <c r="J102" s="64" t="s">
        <v>15</v>
      </c>
      <c r="K102" s="92">
        <v>1</v>
      </c>
      <c r="L102" s="92"/>
      <c r="M102" s="65" t="s">
        <v>16</v>
      </c>
      <c r="N102" s="5">
        <v>0</v>
      </c>
      <c r="O102" s="62">
        <f>N102*K102</f>
        <v>0</v>
      </c>
      <c r="Q102" s="6"/>
      <c r="T102" s="2"/>
    </row>
    <row r="103" spans="1:20" ht="36" customHeight="1" x14ac:dyDescent="0.2">
      <c r="A103" s="169"/>
      <c r="B103" s="55" t="s">
        <v>212</v>
      </c>
      <c r="C103" s="89" t="s">
        <v>213</v>
      </c>
      <c r="D103" s="90"/>
      <c r="E103" s="90"/>
      <c r="F103" s="90"/>
      <c r="G103" s="90"/>
      <c r="H103" s="91"/>
      <c r="I103" s="63" t="s">
        <v>214</v>
      </c>
      <c r="J103" s="64" t="s">
        <v>15</v>
      </c>
      <c r="K103" s="92">
        <v>1</v>
      </c>
      <c r="L103" s="92"/>
      <c r="M103" s="65" t="s">
        <v>16</v>
      </c>
      <c r="N103" s="5">
        <v>0</v>
      </c>
      <c r="O103" s="62">
        <f>N103*K103</f>
        <v>0</v>
      </c>
      <c r="Q103" s="6"/>
      <c r="T103" s="2"/>
    </row>
    <row r="104" spans="1:20" ht="31.5" customHeight="1" x14ac:dyDescent="0.2">
      <c r="A104" s="175" t="s">
        <v>215</v>
      </c>
      <c r="B104" s="176"/>
      <c r="C104" s="176"/>
      <c r="D104" s="176"/>
      <c r="E104" s="176"/>
      <c r="F104" s="176"/>
      <c r="G104" s="176"/>
      <c r="H104" s="176"/>
      <c r="I104" s="176"/>
      <c r="J104" s="177"/>
      <c r="K104" s="176"/>
      <c r="L104" s="176"/>
      <c r="M104" s="176"/>
      <c r="N104" s="178"/>
      <c r="O104" s="179">
        <f>SUM(O100:O103)</f>
        <v>0</v>
      </c>
      <c r="T104" s="2"/>
    </row>
    <row r="105" spans="1:20" ht="18.75" customHeight="1" x14ac:dyDescent="0.2">
      <c r="A105" s="66"/>
      <c r="B105" s="67"/>
      <c r="C105" s="67"/>
      <c r="D105" s="67"/>
      <c r="E105" s="67"/>
      <c r="F105" s="67"/>
      <c r="G105" s="67"/>
      <c r="H105" s="67"/>
      <c r="I105" s="67"/>
      <c r="J105" s="68"/>
      <c r="K105" s="67"/>
      <c r="L105" s="67"/>
      <c r="M105" s="67"/>
      <c r="N105" s="67"/>
      <c r="O105" s="69"/>
      <c r="T105" s="2"/>
    </row>
    <row r="106" spans="1:20" ht="31.5" customHeight="1" x14ac:dyDescent="0.2">
      <c r="A106" s="190" t="s">
        <v>216</v>
      </c>
      <c r="B106" s="191"/>
      <c r="C106" s="191"/>
      <c r="D106" s="191"/>
      <c r="E106" s="191"/>
      <c r="F106" s="191"/>
      <c r="G106" s="191"/>
      <c r="H106" s="191"/>
      <c r="I106" s="191"/>
      <c r="J106" s="192"/>
      <c r="K106" s="191"/>
      <c r="L106" s="191"/>
      <c r="M106" s="191"/>
      <c r="N106" s="191"/>
      <c r="O106" s="193">
        <f>O40+O57</f>
        <v>0</v>
      </c>
      <c r="T106" s="2"/>
    </row>
    <row r="107" spans="1:20" ht="31.5" customHeight="1" x14ac:dyDescent="0.2">
      <c r="A107" s="194" t="s">
        <v>217</v>
      </c>
      <c r="B107" s="195"/>
      <c r="C107" s="195"/>
      <c r="D107" s="195"/>
      <c r="E107" s="195"/>
      <c r="F107" s="195"/>
      <c r="G107" s="195"/>
      <c r="H107" s="195"/>
      <c r="I107" s="195"/>
      <c r="J107" s="196"/>
      <c r="K107" s="195"/>
      <c r="L107" s="195"/>
      <c r="M107" s="195"/>
      <c r="N107" s="195"/>
      <c r="O107" s="197">
        <f>O73+O87+O96+O104</f>
        <v>0</v>
      </c>
      <c r="T107" s="2"/>
    </row>
    <row r="108" spans="1:20" ht="39" customHeight="1" x14ac:dyDescent="0.2">
      <c r="A108" s="198" t="s">
        <v>238</v>
      </c>
      <c r="B108" s="199"/>
      <c r="C108" s="199"/>
      <c r="D108" s="199"/>
      <c r="E108" s="199"/>
      <c r="F108" s="199"/>
      <c r="G108" s="199"/>
      <c r="H108" s="199"/>
      <c r="I108" s="199"/>
      <c r="J108" s="200"/>
      <c r="K108" s="199"/>
      <c r="L108" s="199"/>
      <c r="M108" s="199"/>
      <c r="N108" s="199"/>
      <c r="O108" s="201">
        <f>O106+O107</f>
        <v>0</v>
      </c>
      <c r="Q108" s="2"/>
      <c r="R108" s="2"/>
      <c r="T108" s="2"/>
    </row>
    <row r="109" spans="1:20" ht="22.5" customHeight="1" x14ac:dyDescent="0.2">
      <c r="A109" s="83" t="s">
        <v>218</v>
      </c>
      <c r="B109" s="83"/>
      <c r="C109" s="83"/>
      <c r="D109" s="83"/>
      <c r="E109" s="83"/>
      <c r="F109" s="83"/>
      <c r="G109" s="83"/>
      <c r="H109" s="83"/>
      <c r="I109" s="83"/>
      <c r="J109" s="84"/>
      <c r="K109" s="83"/>
      <c r="L109" s="83"/>
      <c r="M109" s="83"/>
      <c r="N109" s="83"/>
      <c r="O109" s="83"/>
    </row>
    <row r="110" spans="1:20" ht="22.5" customHeight="1" x14ac:dyDescent="0.2">
      <c r="A110" s="70"/>
      <c r="B110" s="85"/>
      <c r="C110" s="85"/>
      <c r="D110" s="85"/>
      <c r="E110" s="85"/>
      <c r="F110" s="85"/>
      <c r="G110" s="85"/>
      <c r="H110" s="85"/>
      <c r="I110" s="85"/>
      <c r="J110" s="86"/>
      <c r="K110" s="85"/>
      <c r="L110" s="85"/>
      <c r="M110" s="85"/>
      <c r="N110" s="85"/>
      <c r="O110" s="71"/>
    </row>
    <row r="111" spans="1:20" ht="28.5" customHeight="1" x14ac:dyDescent="0.2">
      <c r="A111" s="87" t="s">
        <v>219</v>
      </c>
      <c r="B111" s="87"/>
      <c r="C111" s="87"/>
      <c r="D111" s="87"/>
      <c r="E111" s="87"/>
      <c r="F111" s="87"/>
      <c r="G111" s="87"/>
      <c r="H111" s="87"/>
      <c r="I111" s="87"/>
      <c r="J111" s="88"/>
      <c r="K111" s="87"/>
      <c r="L111" s="87"/>
      <c r="M111" s="87"/>
      <c r="N111" s="87"/>
      <c r="O111" s="87"/>
    </row>
    <row r="112" spans="1:20" ht="66" customHeight="1" x14ac:dyDescent="0.2">
      <c r="A112" s="78" t="s">
        <v>220</v>
      </c>
      <c r="B112" s="78"/>
      <c r="C112" s="78"/>
      <c r="D112" s="78"/>
      <c r="E112" s="78"/>
      <c r="F112" s="78"/>
      <c r="G112" s="78"/>
      <c r="H112" s="78"/>
      <c r="I112" s="78"/>
      <c r="J112" s="79"/>
      <c r="K112" s="78"/>
      <c r="L112" s="78"/>
      <c r="M112" s="78"/>
      <c r="N112" s="78"/>
      <c r="O112" s="78"/>
      <c r="P112" s="7"/>
    </row>
    <row r="113" spans="1:16" ht="37.5" customHeight="1" x14ac:dyDescent="0.2">
      <c r="A113" s="78" t="s">
        <v>221</v>
      </c>
      <c r="B113" s="78"/>
      <c r="C113" s="78"/>
      <c r="D113" s="78"/>
      <c r="E113" s="78"/>
      <c r="F113" s="78"/>
      <c r="G113" s="78"/>
      <c r="H113" s="78"/>
      <c r="I113" s="78"/>
      <c r="J113" s="79"/>
      <c r="K113" s="78"/>
      <c r="L113" s="78"/>
      <c r="M113" s="78"/>
      <c r="N113" s="78"/>
      <c r="O113" s="78"/>
      <c r="P113" s="7"/>
    </row>
    <row r="114" spans="1:16" ht="37.5" customHeight="1" x14ac:dyDescent="0.3">
      <c r="A114" s="76" t="s">
        <v>222</v>
      </c>
      <c r="B114" s="76"/>
      <c r="C114" s="76"/>
      <c r="D114" s="76"/>
      <c r="E114" s="76"/>
      <c r="F114" s="76"/>
      <c r="G114" s="76"/>
      <c r="H114" s="76"/>
      <c r="I114" s="76"/>
      <c r="J114" s="77"/>
      <c r="K114" s="76"/>
      <c r="L114" s="76"/>
      <c r="M114" s="76"/>
      <c r="N114" s="76"/>
      <c r="O114" s="76"/>
      <c r="P114" s="7"/>
    </row>
    <row r="115" spans="1:16" ht="71.25" customHeight="1" x14ac:dyDescent="0.2">
      <c r="A115" s="78" t="s">
        <v>223</v>
      </c>
      <c r="B115" s="78"/>
      <c r="C115" s="78"/>
      <c r="D115" s="78"/>
      <c r="E115" s="78"/>
      <c r="F115" s="78"/>
      <c r="G115" s="78"/>
      <c r="H115" s="78"/>
      <c r="I115" s="78"/>
      <c r="J115" s="79"/>
      <c r="K115" s="78"/>
      <c r="L115" s="78"/>
      <c r="M115" s="78"/>
      <c r="N115" s="78"/>
      <c r="O115" s="78"/>
      <c r="P115" s="8"/>
    </row>
    <row r="116" spans="1:16" ht="62.25" customHeight="1" x14ac:dyDescent="0.2">
      <c r="A116" s="202" t="s">
        <v>239</v>
      </c>
      <c r="B116" s="202"/>
      <c r="C116" s="202"/>
      <c r="D116" s="202"/>
      <c r="E116" s="202"/>
      <c r="F116" s="202"/>
      <c r="G116" s="202"/>
      <c r="H116" s="202"/>
      <c r="I116" s="202"/>
      <c r="J116" s="203"/>
      <c r="K116" s="202"/>
      <c r="L116" s="202"/>
      <c r="M116" s="202"/>
      <c r="N116" s="202"/>
      <c r="O116" s="202"/>
      <c r="P116" s="8"/>
    </row>
    <row r="117" spans="1:16" ht="21" customHeight="1" thickBot="1" x14ac:dyDescent="0.25">
      <c r="B117" s="72"/>
      <c r="C117" s="72"/>
      <c r="D117" s="72"/>
      <c r="E117" s="72"/>
      <c r="F117" s="72"/>
      <c r="G117" s="72"/>
      <c r="M117" s="72"/>
      <c r="N117" s="72"/>
      <c r="O117" s="71"/>
      <c r="P117" s="8"/>
    </row>
    <row r="118" spans="1:16" ht="44.25" customHeight="1" thickBot="1" x14ac:dyDescent="0.25">
      <c r="A118" s="80" t="s">
        <v>224</v>
      </c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2"/>
      <c r="P118" s="8"/>
    </row>
    <row r="119" spans="1:16" ht="21" hidden="1" customHeight="1" x14ac:dyDescent="0.25">
      <c r="A119" s="80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2"/>
      <c r="P119" s="8"/>
    </row>
    <row r="120" spans="1:16" ht="21" hidden="1" customHeight="1" x14ac:dyDescent="0.25">
      <c r="A120" s="80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2"/>
      <c r="P120" s="8"/>
    </row>
    <row r="121" spans="1:16" ht="44.25" customHeight="1" thickBot="1" x14ac:dyDescent="0.25">
      <c r="A121" s="80" t="s">
        <v>225</v>
      </c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2"/>
    </row>
    <row r="122" spans="1:16" ht="44.25" customHeight="1" thickBot="1" x14ac:dyDescent="0.25">
      <c r="A122" s="80" t="s">
        <v>226</v>
      </c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2"/>
    </row>
    <row r="123" spans="1:16" ht="15" x14ac:dyDescent="0.2">
      <c r="A123" s="73"/>
      <c r="B123" s="73"/>
      <c r="C123" s="73"/>
      <c r="D123" s="73"/>
      <c r="E123" s="73"/>
      <c r="F123" s="73"/>
      <c r="G123" s="73"/>
      <c r="H123" s="73"/>
      <c r="I123" s="73"/>
      <c r="J123" s="74"/>
      <c r="K123" s="73"/>
      <c r="L123" s="73"/>
      <c r="M123" s="73"/>
      <c r="N123" s="73"/>
    </row>
  </sheetData>
  <mergeCells count="194">
    <mergeCell ref="A44:A56"/>
    <mergeCell ref="A57:N57"/>
    <mergeCell ref="A118:O120"/>
    <mergeCell ref="A121:O121"/>
    <mergeCell ref="A122:O122"/>
    <mergeCell ref="A2:O2"/>
    <mergeCell ref="A3:O3"/>
    <mergeCell ref="A5:O5"/>
    <mergeCell ref="A7:O7"/>
    <mergeCell ref="C8:H8"/>
    <mergeCell ref="L8:M8"/>
    <mergeCell ref="C9:H9"/>
    <mergeCell ref="L9:M9"/>
    <mergeCell ref="C10:H10"/>
    <mergeCell ref="L10:M10"/>
    <mergeCell ref="C11:H11"/>
    <mergeCell ref="L11:M11"/>
    <mergeCell ref="C12:H12"/>
    <mergeCell ref="L12:M12"/>
    <mergeCell ref="C13:H13"/>
    <mergeCell ref="L13:M13"/>
    <mergeCell ref="C14:H14"/>
    <mergeCell ref="L14:M14"/>
    <mergeCell ref="C15:H15"/>
    <mergeCell ref="L15:M15"/>
    <mergeCell ref="C16:H16"/>
    <mergeCell ref="L16:M16"/>
    <mergeCell ref="C17:H17"/>
    <mergeCell ref="L17:M17"/>
    <mergeCell ref="C18:H18"/>
    <mergeCell ref="L18:M18"/>
    <mergeCell ref="C19:H19"/>
    <mergeCell ref="L19:M19"/>
    <mergeCell ref="C20:H20"/>
    <mergeCell ref="L20:M20"/>
    <mergeCell ref="C21:H21"/>
    <mergeCell ref="L21:M21"/>
    <mergeCell ref="C22:H22"/>
    <mergeCell ref="L22:M22"/>
    <mergeCell ref="C23:H23"/>
    <mergeCell ref="L23:M23"/>
    <mergeCell ref="C24:H24"/>
    <mergeCell ref="L24:M24"/>
    <mergeCell ref="C25:H25"/>
    <mergeCell ref="L25:M25"/>
    <mergeCell ref="C26:H26"/>
    <mergeCell ref="L26:M26"/>
    <mergeCell ref="C27:H27"/>
    <mergeCell ref="L27:M27"/>
    <mergeCell ref="C28:H28"/>
    <mergeCell ref="L28:M28"/>
    <mergeCell ref="C29:H29"/>
    <mergeCell ref="L29:M29"/>
    <mergeCell ref="C30:H30"/>
    <mergeCell ref="L30:M30"/>
    <mergeCell ref="C31:H31"/>
    <mergeCell ref="L31:M31"/>
    <mergeCell ref="C32:H32"/>
    <mergeCell ref="L32:M32"/>
    <mergeCell ref="C33:H33"/>
    <mergeCell ref="L33:M33"/>
    <mergeCell ref="C34:H34"/>
    <mergeCell ref="L34:M34"/>
    <mergeCell ref="C35:H35"/>
    <mergeCell ref="L35:M35"/>
    <mergeCell ref="C36:H36"/>
    <mergeCell ref="L36:M36"/>
    <mergeCell ref="C37:H37"/>
    <mergeCell ref="L37:M37"/>
    <mergeCell ref="C38:H38"/>
    <mergeCell ref="L38:M38"/>
    <mergeCell ref="C39:H39"/>
    <mergeCell ref="L39:M39"/>
    <mergeCell ref="A42:O42"/>
    <mergeCell ref="C43:H43"/>
    <mergeCell ref="L43:M43"/>
    <mergeCell ref="A9:A39"/>
    <mergeCell ref="A40:N40"/>
    <mergeCell ref="C44:H44"/>
    <mergeCell ref="L44:M44"/>
    <mergeCell ref="C45:H45"/>
    <mergeCell ref="L45:M45"/>
    <mergeCell ref="C46:H46"/>
    <mergeCell ref="L46:M46"/>
    <mergeCell ref="C47:H47"/>
    <mergeCell ref="L47:M47"/>
    <mergeCell ref="C48:H48"/>
    <mergeCell ref="L48:M48"/>
    <mergeCell ref="C49:H49"/>
    <mergeCell ref="L49:M49"/>
    <mergeCell ref="C50:H50"/>
    <mergeCell ref="L50:M50"/>
    <mergeCell ref="C51:H51"/>
    <mergeCell ref="L51:M51"/>
    <mergeCell ref="C52:H52"/>
    <mergeCell ref="L52:M52"/>
    <mergeCell ref="C53:H53"/>
    <mergeCell ref="L53:M53"/>
    <mergeCell ref="C54:H54"/>
    <mergeCell ref="L54:M54"/>
    <mergeCell ref="C55:H55"/>
    <mergeCell ref="L55:M55"/>
    <mergeCell ref="C56:H56"/>
    <mergeCell ref="L56:M56"/>
    <mergeCell ref="A59:O59"/>
    <mergeCell ref="A61:O61"/>
    <mergeCell ref="C62:H62"/>
    <mergeCell ref="K62:L62"/>
    <mergeCell ref="A63:A72"/>
    <mergeCell ref="C63:H63"/>
    <mergeCell ref="K63:L63"/>
    <mergeCell ref="C64:H64"/>
    <mergeCell ref="K64:L64"/>
    <mergeCell ref="C65:H65"/>
    <mergeCell ref="K65:L65"/>
    <mergeCell ref="C66:H66"/>
    <mergeCell ref="K66:L66"/>
    <mergeCell ref="C67:H67"/>
    <mergeCell ref="K67:L67"/>
    <mergeCell ref="C68:H68"/>
    <mergeCell ref="K68:L68"/>
    <mergeCell ref="C69:H69"/>
    <mergeCell ref="K69:L69"/>
    <mergeCell ref="C70:H70"/>
    <mergeCell ref="K70:L70"/>
    <mergeCell ref="C71:H71"/>
    <mergeCell ref="K71:L71"/>
    <mergeCell ref="C72:H72"/>
    <mergeCell ref="K72:L72"/>
    <mergeCell ref="A73:N73"/>
    <mergeCell ref="A75:O75"/>
    <mergeCell ref="C76:H76"/>
    <mergeCell ref="K76:L76"/>
    <mergeCell ref="A77:A86"/>
    <mergeCell ref="C77:H77"/>
    <mergeCell ref="K77:L77"/>
    <mergeCell ref="C78:H78"/>
    <mergeCell ref="K78:L78"/>
    <mergeCell ref="C79:H79"/>
    <mergeCell ref="K79:L79"/>
    <mergeCell ref="C80:H80"/>
    <mergeCell ref="K80:L80"/>
    <mergeCell ref="C81:H81"/>
    <mergeCell ref="K81:L81"/>
    <mergeCell ref="C82:H82"/>
    <mergeCell ref="K82:L82"/>
    <mergeCell ref="C83:H83"/>
    <mergeCell ref="K83:L83"/>
    <mergeCell ref="C84:H84"/>
    <mergeCell ref="K84:L84"/>
    <mergeCell ref="C85:H85"/>
    <mergeCell ref="K85:L85"/>
    <mergeCell ref="C86:H86"/>
    <mergeCell ref="K86:L86"/>
    <mergeCell ref="A87:N87"/>
    <mergeCell ref="A89:O89"/>
    <mergeCell ref="C90:H90"/>
    <mergeCell ref="K90:L90"/>
    <mergeCell ref="A91:A95"/>
    <mergeCell ref="C91:H91"/>
    <mergeCell ref="K91:L91"/>
    <mergeCell ref="C92:H92"/>
    <mergeCell ref="K92:L92"/>
    <mergeCell ref="C93:H93"/>
    <mergeCell ref="K93:L93"/>
    <mergeCell ref="C94:H94"/>
    <mergeCell ref="K94:L94"/>
    <mergeCell ref="C95:H95"/>
    <mergeCell ref="K95:L95"/>
    <mergeCell ref="A96:N96"/>
    <mergeCell ref="A98:O98"/>
    <mergeCell ref="C99:H99"/>
    <mergeCell ref="K99:L99"/>
    <mergeCell ref="A100:A103"/>
    <mergeCell ref="C100:H100"/>
    <mergeCell ref="K100:L100"/>
    <mergeCell ref="C101:H101"/>
    <mergeCell ref="K101:L101"/>
    <mergeCell ref="C102:H102"/>
    <mergeCell ref="K102:L102"/>
    <mergeCell ref="C103:H103"/>
    <mergeCell ref="K103:L103"/>
    <mergeCell ref="A104:N104"/>
    <mergeCell ref="A106:N106"/>
    <mergeCell ref="A107:N107"/>
    <mergeCell ref="A108:N108"/>
    <mergeCell ref="A109:O109"/>
    <mergeCell ref="B110:N110"/>
    <mergeCell ref="A111:O111"/>
    <mergeCell ref="A112:O112"/>
    <mergeCell ref="A113:O113"/>
    <mergeCell ref="A114:O114"/>
    <mergeCell ref="A115:O115"/>
    <mergeCell ref="A116:O116"/>
  </mergeCells>
  <printOptions horizontalCentered="1"/>
  <pageMargins left="0.39370078740157477" right="0.39370078740157477" top="0.39370078740157477" bottom="0" header="0.51181102362204722" footer="0.19685039370078738"/>
  <pageSetup paperSize="9" scale="40" orientation="portrait" r:id="rId1"/>
  <headerFooter>
    <oddFooter>&amp;LConcorrência Nacional NF 0352-26&amp;R&amp;P</oddFooter>
  </headerFooter>
  <rowBreaks count="3" manualBreakCount="3">
    <brk id="40" max="14" man="1"/>
    <brk id="57" max="14" man="1"/>
    <brk id="87" max="1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304D7A705D5B4C8C0D7AD3EC748E4F" ma:contentTypeVersion="18" ma:contentTypeDescription="Crie um novo documento." ma:contentTypeScope="" ma:versionID="acf161024daaa93debaa2f89ed8f9839">
  <xsd:schema xmlns:xsd="http://www.w3.org/2001/XMLSchema" xmlns:xs="http://www.w3.org/2001/XMLSchema" xmlns:p="http://schemas.microsoft.com/office/2006/metadata/properties" xmlns:ns1="http://schemas.microsoft.com/sharepoint/v3" xmlns:ns2="2904bbcf-c17c-4acf-9faf-c960b6d6a79a" xmlns:ns3="http://schemas.microsoft.com/sharepoint/v4" xmlns:ns4="61de7c1b-3336-4f35-9e82-7c625761a340" targetNamespace="http://schemas.microsoft.com/office/2006/metadata/properties" ma:root="true" ma:fieldsID="1aee26e6cdaff197575d21171ecc8b5e" ns1:_="" ns2:_="" ns3:_="" ns4:_="">
    <xsd:import namespace="http://schemas.microsoft.com/sharepoint/v3"/>
    <xsd:import namespace="2904bbcf-c17c-4acf-9faf-c960b6d6a79a"/>
    <xsd:import namespace="http://schemas.microsoft.com/sharepoint/v4"/>
    <xsd:import namespace="61de7c1b-3336-4f35-9e82-7c625761a3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IconOverlay" minOccurs="0"/>
                <xsd:element ref="ns1:_vti_ItemDeclaredRecord" minOccurs="0"/>
                <xsd:element ref="ns1:_vti_ItemHoldRecordStatu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1" nillable="true" ma:displayName="Registro Declarado" ma:hidden="true" ma:internalName="_vti_ItemDeclaredRecord" ma:readOnly="true">
      <xsd:simpleType>
        <xsd:restriction base="dms:DateTime"/>
      </xsd:simpleType>
    </xsd:element>
    <xsd:element name="_vti_ItemHoldRecordStatus" ma:index="12" nillable="true" ma:displayName="Status de Registro e Isençã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4bbcf-c17c-4acf-9faf-c960b6d6a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26c01fdd-2a87-4ccc-945e-4b3885ea1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e7c1b-3336-4f35-9e82-7c625761a34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fcf4006-c45b-4075-931b-562999497a9c}" ma:internalName="TaxCatchAll" ma:showField="CatchAllData" ma:web="61de7c1b-3336-4f35-9e82-7c625761a3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de7c1b-3336-4f35-9e82-7c625761a340" xsi:nil="true"/>
    <lcf76f155ced4ddcb4097134ff3c332f xmlns="2904bbcf-c17c-4acf-9faf-c960b6d6a79a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D6DA4-C4D3-4FCD-8541-B2C576FBF059}"/>
</file>

<file path=customXml/itemProps2.xml><?xml version="1.0" encoding="utf-8"?>
<ds:datastoreItem xmlns:ds="http://schemas.openxmlformats.org/officeDocument/2006/customXml" ds:itemID="{07B942EE-399E-444A-B736-AFC1B92B3824}">
  <ds:schemaRefs>
    <ds:schemaRef ds:uri="61de7c1b-3336-4f35-9e82-7c625761a340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3d3d911-2e28-4898-a5fd-6c3ac7d68c62"/>
  </ds:schemaRefs>
</ds:datastoreItem>
</file>

<file path=customXml/itemProps3.xml><?xml version="1.0" encoding="utf-8"?>
<ds:datastoreItem xmlns:ds="http://schemas.openxmlformats.org/officeDocument/2006/customXml" ds:itemID="{EACFA4F6-8D95-4C02-A101-C527F98308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CAPA</vt:lpstr>
      <vt:lpstr>Planilha de Preços</vt:lpstr>
      <vt:lpstr>'Planilha de Preços'!Area_de_impressao</vt:lpstr>
    </vt:vector>
  </TitlesOfParts>
  <Company>Itaipu Binacional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Itaipu</dc:creator>
  <cp:lastModifiedBy>LEANDRO LEGRAMANTI ODY</cp:lastModifiedBy>
  <cp:revision>1</cp:revision>
  <cp:lastPrinted>2026-05-25T20:18:45Z</cp:lastPrinted>
  <dcterms:created xsi:type="dcterms:W3CDTF">2009-07-24T20:21:07Z</dcterms:created>
  <dcterms:modified xsi:type="dcterms:W3CDTF">2026-05-25T20:18:45Z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0x010100F9304D7A705D5B4C8C0D7AD3EC748E4F</vt:lpwstr>
  </property>
  <property fmtid="{D5CDD505-2E9C-101B-9397-08002B2CF9AE}" pid="3" name="MediaServiceImageTags">
    <vt:lpwstr/>
  </property>
</Properties>
</file>